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75" yWindow="270" windowWidth="14730" windowHeight="11115" activeTab="0"/>
  </bookViews>
  <sheets>
    <sheet name="enero" sheetId="1" r:id="rId1"/>
    <sheet name="Calculo para meses" sheetId="2" r:id="rId2"/>
  </sheets>
  <definedNames/>
  <calcPr fullCalcOnLoad="1"/>
</workbook>
</file>

<file path=xl/sharedStrings.xml><?xml version="1.0" encoding="utf-8"?>
<sst xmlns="http://schemas.openxmlformats.org/spreadsheetml/2006/main" count="130" uniqueCount="88">
  <si>
    <t>Metas</t>
  </si>
  <si>
    <t>Fecha de inicio</t>
  </si>
  <si>
    <t>FECHA ACTUALIZACIÓN DE LA INFORMACIÓN:</t>
  </si>
  <si>
    <t>CORREO ELECTRÓNICO DEL O LA RESPONSABLE DE LA UNIDAD POSEEDORA DE LA INFORMACIÓN:</t>
  </si>
  <si>
    <t>NÚMERO TELEFÓNICO DEL O LA RESPONSABLE DE LA UNIDAD POSEEDORA DE LA INFORMACIÓN:</t>
  </si>
  <si>
    <t>TOTAL PLANES Y PROGRAMAS EN EJECUCIÓN</t>
  </si>
  <si>
    <t>RESPONSABLE DE LA UNIDAD POSEEDORA DE LA INFORMACIÓN DEL LITERAL k):</t>
  </si>
  <si>
    <t>PERIODICIDAD DE ACTUALIZACIÓN DE LA INFORMACIÓN:</t>
  </si>
  <si>
    <t>UNIDAD POSEEDORA DE LA INFORMACIÓN - LITERAL k):</t>
  </si>
  <si>
    <t>Plan Operativo Anual - POA y sus reformas aprobadas</t>
  </si>
  <si>
    <t>Plan Estratégico Institucional</t>
  </si>
  <si>
    <t>Link para descarga</t>
  </si>
  <si>
    <t>Fecha de culminación</t>
  </si>
  <si>
    <t>k) Planes y programas de la institución en ejecución</t>
  </si>
  <si>
    <t>Art. 7 de la Ley Orgánica de Transparencia y Acceso a la Información Pública - LOTAIP</t>
  </si>
  <si>
    <t>Plan Anual de Inversiones (PAI)</t>
  </si>
  <si>
    <t>Tipo (Programa, proyecto)</t>
  </si>
  <si>
    <t>Nombre del programa, proyecto</t>
  </si>
  <si>
    <t>Montos presupuestados programados</t>
  </si>
  <si>
    <t xml:space="preserve">Objetivos estratégicos </t>
  </si>
  <si>
    <t>Link para descargar el documento completo del proyecto aprobado por la SENPLADES</t>
  </si>
  <si>
    <t xml:space="preserve">Estado actual de avance por proyecto (link para descargar el documento) </t>
  </si>
  <si>
    <t>MENSUAL</t>
  </si>
  <si>
    <t>Brigada Movil</t>
  </si>
  <si>
    <t>N/A</t>
  </si>
  <si>
    <t>Dirección Ejecutiva</t>
  </si>
  <si>
    <t>Olivier Dumani</t>
  </si>
  <si>
    <t>aparra@crcg.gob.ec</t>
  </si>
  <si>
    <t>Extender  un punto de atención a usuarios, brindandoles todos los servicios que ofrece la CRCG, de forma mas cercana y comoda.</t>
  </si>
  <si>
    <t>Lograr atender a 200 usuarios</t>
  </si>
  <si>
    <t>Lograr atender a 900 usuarios</t>
  </si>
  <si>
    <t xml:space="preserve">(04) 2598000 EXTENSIÓN 109 </t>
  </si>
  <si>
    <t>Lograr atender a 150 usuarios</t>
  </si>
  <si>
    <t>Presupuestado 04/2016</t>
  </si>
  <si>
    <t>wtc</t>
  </si>
  <si>
    <t>Tenguel</t>
  </si>
  <si>
    <t>Brigadas varias</t>
  </si>
  <si>
    <t>Cédulas</t>
  </si>
  <si>
    <t>real</t>
  </si>
  <si>
    <t>MAYO</t>
  </si>
  <si>
    <t>tenguel</t>
  </si>
  <si>
    <t xml:space="preserve">el morro </t>
  </si>
  <si>
    <t>progreso</t>
  </si>
  <si>
    <t>cami</t>
  </si>
  <si>
    <t>total 1325</t>
  </si>
  <si>
    <t xml:space="preserve">Proyectado </t>
  </si>
  <si>
    <t>Proyec Vs Real</t>
  </si>
  <si>
    <t>JUNIO</t>
  </si>
  <si>
    <t>total 1450</t>
  </si>
  <si>
    <t>JULIO</t>
  </si>
  <si>
    <t xml:space="preserve">Total </t>
  </si>
  <si>
    <t>GOE</t>
  </si>
  <si>
    <t>AMCORD</t>
  </si>
  <si>
    <t>Agosto</t>
  </si>
  <si>
    <t>tenis club</t>
  </si>
  <si>
    <t>policia distritu sur</t>
  </si>
  <si>
    <t>hospital luis vernaza</t>
  </si>
  <si>
    <t>Septiembre</t>
  </si>
  <si>
    <t>UEES</t>
  </si>
  <si>
    <t>Coop. Los Pinos</t>
  </si>
  <si>
    <t>Total   1784</t>
  </si>
  <si>
    <t>Pto. Hondo</t>
  </si>
  <si>
    <t>Real</t>
  </si>
  <si>
    <t>OCTUBRE</t>
  </si>
  <si>
    <t>Total   1756</t>
  </si>
  <si>
    <t>MABE</t>
  </si>
  <si>
    <t>Playa Varad</t>
  </si>
  <si>
    <t>La favorita</t>
  </si>
  <si>
    <t>liceo naval</t>
  </si>
  <si>
    <t>Noviembre</t>
  </si>
  <si>
    <t>Diciembre</t>
  </si>
  <si>
    <t>Total   1280</t>
  </si>
  <si>
    <t>contecon</t>
  </si>
  <si>
    <t>entrerios</t>
  </si>
  <si>
    <t>delta</t>
  </si>
  <si>
    <t>interagua</t>
  </si>
  <si>
    <t>matri colect</t>
  </si>
  <si>
    <t>PBR-001-2017</t>
  </si>
  <si>
    <t>PBR-002-2017</t>
  </si>
  <si>
    <t>PBR-003-2017</t>
  </si>
  <si>
    <t>PBR-004-2017</t>
  </si>
  <si>
    <t>Enero</t>
  </si>
  <si>
    <t>Lograr atender a 1100 usuarios</t>
  </si>
  <si>
    <t>103% ejecutado</t>
  </si>
  <si>
    <t>105% ejecutado</t>
  </si>
  <si>
    <t>70% ejecutado</t>
  </si>
  <si>
    <t>98% ejecutado</t>
  </si>
  <si>
    <t>(31/01/2017)</t>
  </si>
</sst>
</file>

<file path=xl/styles.xml><?xml version="1.0" encoding="utf-8"?>
<styleSheet xmlns="http://schemas.openxmlformats.org/spreadsheetml/2006/main">
  <numFmts count="23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300A]dddd\,\ dd&quot; de &quot;mmmm&quot; de &quot;yyyy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  <numFmt numFmtId="177" formatCode="mmm\-yyyy"/>
    <numFmt numFmtId="178" formatCode="0.0%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u val="single"/>
      <sz val="8"/>
      <color indexed="62"/>
      <name val="Calibri"/>
      <family val="2"/>
    </font>
    <font>
      <b/>
      <sz val="8"/>
      <name val="Calibri"/>
      <family val="2"/>
    </font>
    <font>
      <sz val="8"/>
      <color indexed="8"/>
      <name val="Calibri"/>
      <family val="2"/>
    </font>
    <font>
      <b/>
      <sz val="9"/>
      <name val="Calibri"/>
      <family val="2"/>
    </font>
    <font>
      <b/>
      <sz val="11"/>
      <color indexed="10"/>
      <name val="Calibri"/>
      <family val="2"/>
    </font>
    <font>
      <b/>
      <sz val="8"/>
      <color indexed="8"/>
      <name val="Calibri"/>
      <family val="2"/>
    </font>
    <font>
      <u val="single"/>
      <sz val="8"/>
      <color indexed="12"/>
      <name val="Calibri"/>
      <family val="2"/>
    </font>
    <font>
      <u val="single"/>
      <sz val="9"/>
      <color indexed="12"/>
      <name val="Calibri"/>
      <family val="2"/>
    </font>
    <font>
      <b/>
      <sz val="9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8"/>
      <color theme="4" tint="-0.24997000396251678"/>
      <name val="Calibri"/>
      <family val="2"/>
    </font>
    <font>
      <sz val="8"/>
      <color theme="1"/>
      <name val="Calibri"/>
      <family val="2"/>
    </font>
    <font>
      <b/>
      <sz val="11"/>
      <color rgb="FFFF0000"/>
      <name val="Calibri"/>
      <family val="2"/>
    </font>
    <font>
      <b/>
      <sz val="9"/>
      <color theme="0"/>
      <name val="Calibri"/>
      <family val="2"/>
    </font>
    <font>
      <u val="single"/>
      <sz val="9"/>
      <color rgb="FF0000FF"/>
      <name val="Calibri"/>
      <family val="2"/>
    </font>
    <font>
      <b/>
      <sz val="8"/>
      <color theme="1"/>
      <name val="Calibri"/>
      <family val="2"/>
    </font>
    <font>
      <u val="single"/>
      <sz val="8"/>
      <color theme="10"/>
      <name val="Calibri"/>
      <family val="2"/>
    </font>
    <font>
      <u val="single"/>
      <sz val="8"/>
      <color rgb="FF0000F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5" fillId="0" borderId="8" applyNumberFormat="0" applyFill="0" applyAlignment="0" applyProtection="0"/>
    <xf numFmtId="0" fontId="47" fillId="0" borderId="9" applyNumberFormat="0" applyFill="0" applyAlignment="0" applyProtection="0"/>
  </cellStyleXfs>
  <cellXfs count="38">
    <xf numFmtId="0" fontId="0" fillId="0" borderId="0" xfId="0" applyFont="1" applyAlignment="1">
      <alignment/>
    </xf>
    <xf numFmtId="0" fontId="20" fillId="33" borderId="10" xfId="0" applyFont="1" applyFill="1" applyBorder="1" applyAlignment="1">
      <alignment horizontal="justify" vertical="center" wrapText="1"/>
    </xf>
    <xf numFmtId="0" fontId="20" fillId="33" borderId="10" xfId="0" applyFont="1" applyFill="1" applyBorder="1" applyAlignment="1">
      <alignment horizontal="center" vertical="center" wrapText="1"/>
    </xf>
    <xf numFmtId="14" fontId="20" fillId="33" borderId="10" xfId="0" applyNumberFormat="1" applyFont="1" applyFill="1" applyBorder="1" applyAlignment="1">
      <alignment horizontal="center" vertical="center" wrapText="1"/>
    </xf>
    <xf numFmtId="0" fontId="48" fillId="33" borderId="10" xfId="45" applyFont="1" applyFill="1" applyBorder="1" applyAlignment="1" applyProtection="1">
      <alignment horizontal="center" vertical="center" wrapText="1"/>
      <protection/>
    </xf>
    <xf numFmtId="4" fontId="22" fillId="33" borderId="10" xfId="0" applyNumberFormat="1" applyFont="1" applyFill="1" applyBorder="1" applyAlignment="1">
      <alignment horizontal="right" vertical="center" wrapText="1"/>
    </xf>
    <xf numFmtId="0" fontId="49" fillId="0" borderId="0" xfId="0" applyFont="1" applyAlignment="1">
      <alignment/>
    </xf>
    <xf numFmtId="4" fontId="20" fillId="33" borderId="10" xfId="0" applyNumberFormat="1" applyFont="1" applyFill="1" applyBorder="1" applyAlignment="1">
      <alignment horizontal="center" vertical="center" wrapText="1"/>
    </xf>
    <xf numFmtId="0" fontId="24" fillId="34" borderId="10" xfId="0" applyFont="1" applyFill="1" applyBorder="1" applyAlignment="1">
      <alignment horizontal="center" vertical="center" wrapText="1"/>
    </xf>
    <xf numFmtId="9" fontId="0" fillId="0" borderId="0" xfId="54" applyFont="1" applyAlignment="1">
      <alignment/>
    </xf>
    <xf numFmtId="9" fontId="0" fillId="0" borderId="0" xfId="0" applyNumberFormat="1" applyAlignment="1">
      <alignment/>
    </xf>
    <xf numFmtId="9" fontId="0" fillId="0" borderId="0" xfId="54" applyFont="1" applyAlignment="1">
      <alignment/>
    </xf>
    <xf numFmtId="0" fontId="0" fillId="0" borderId="0" xfId="0" applyAlignment="1">
      <alignment wrapText="1"/>
    </xf>
    <xf numFmtId="0" fontId="50" fillId="0" borderId="0" xfId="0" applyFont="1" applyAlignment="1">
      <alignment horizontal="center"/>
    </xf>
    <xf numFmtId="0" fontId="50" fillId="0" borderId="0" xfId="0" applyFont="1" applyAlignment="1">
      <alignment/>
    </xf>
    <xf numFmtId="0" fontId="51" fillId="35" borderId="10" xfId="0" applyFont="1" applyFill="1" applyBorder="1" applyAlignment="1">
      <alignment horizontal="center" vertical="center" wrapText="1"/>
    </xf>
    <xf numFmtId="0" fontId="24" fillId="34" borderId="10" xfId="0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 wrapText="1"/>
    </xf>
    <xf numFmtId="0" fontId="24" fillId="34" borderId="11" xfId="0" applyFont="1" applyFill="1" applyBorder="1" applyAlignment="1">
      <alignment horizontal="center" vertical="center" wrapText="1"/>
    </xf>
    <xf numFmtId="0" fontId="24" fillId="34" borderId="12" xfId="0" applyFont="1" applyFill="1" applyBorder="1" applyAlignment="1">
      <alignment horizontal="center" vertical="center" wrapText="1"/>
    </xf>
    <xf numFmtId="0" fontId="24" fillId="34" borderId="13" xfId="0" applyFont="1" applyFill="1" applyBorder="1" applyAlignment="1">
      <alignment horizontal="center" vertical="center" wrapText="1"/>
    </xf>
    <xf numFmtId="0" fontId="52" fillId="33" borderId="11" xfId="0" applyFont="1" applyFill="1" applyBorder="1" applyAlignment="1">
      <alignment horizontal="center" vertical="center" wrapText="1"/>
    </xf>
    <xf numFmtId="0" fontId="52" fillId="33" borderId="12" xfId="0" applyFont="1" applyFill="1" applyBorder="1" applyAlignment="1">
      <alignment horizontal="center" vertical="center" wrapText="1"/>
    </xf>
    <xf numFmtId="0" fontId="52" fillId="33" borderId="13" xfId="0" applyFont="1" applyFill="1" applyBorder="1" applyAlignment="1">
      <alignment horizontal="center" vertical="center" wrapText="1"/>
    </xf>
    <xf numFmtId="0" fontId="22" fillId="33" borderId="11" xfId="0" applyFont="1" applyFill="1" applyBorder="1" applyAlignment="1">
      <alignment horizontal="center" vertical="center" wrapText="1"/>
    </xf>
    <xf numFmtId="0" fontId="22" fillId="33" borderId="12" xfId="0" applyFont="1" applyFill="1" applyBorder="1" applyAlignment="1">
      <alignment horizontal="center" vertical="center" wrapText="1"/>
    </xf>
    <xf numFmtId="0" fontId="22" fillId="33" borderId="13" xfId="0" applyFont="1" applyFill="1" applyBorder="1" applyAlignment="1">
      <alignment horizontal="center" vertical="center" wrapText="1"/>
    </xf>
    <xf numFmtId="0" fontId="20" fillId="33" borderId="11" xfId="0" applyFont="1" applyFill="1" applyBorder="1" applyAlignment="1">
      <alignment horizontal="center" vertical="center" wrapText="1"/>
    </xf>
    <xf numFmtId="0" fontId="20" fillId="33" borderId="12" xfId="0" applyFont="1" applyFill="1" applyBorder="1" applyAlignment="1">
      <alignment horizontal="center" vertical="center" wrapText="1"/>
    </xf>
    <xf numFmtId="0" fontId="20" fillId="33" borderId="13" xfId="0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left" vertical="center" wrapText="1"/>
    </xf>
    <xf numFmtId="0" fontId="49" fillId="33" borderId="11" xfId="0" applyFont="1" applyFill="1" applyBorder="1" applyAlignment="1">
      <alignment horizontal="center" vertical="center" wrapText="1"/>
    </xf>
    <xf numFmtId="0" fontId="49" fillId="33" borderId="12" xfId="0" applyFont="1" applyFill="1" applyBorder="1" applyAlignment="1">
      <alignment horizontal="center" vertical="center" wrapText="1"/>
    </xf>
    <xf numFmtId="0" fontId="49" fillId="33" borderId="13" xfId="0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left" vertical="center" wrapText="1"/>
    </xf>
    <xf numFmtId="0" fontId="54" fillId="33" borderId="11" xfId="45" applyFont="1" applyFill="1" applyBorder="1" applyAlignment="1" applyProtection="1">
      <alignment horizontal="center" vertical="center" wrapText="1"/>
      <protection/>
    </xf>
    <xf numFmtId="0" fontId="55" fillId="33" borderId="12" xfId="0" applyFont="1" applyFill="1" applyBorder="1" applyAlignment="1">
      <alignment horizontal="center" vertical="center" wrapText="1"/>
    </xf>
    <xf numFmtId="0" fontId="55" fillId="33" borderId="13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parra@crcg.gob.ec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19"/>
  <sheetViews>
    <sheetView tabSelected="1" zoomScalePageLayoutView="0" workbookViewId="0" topLeftCell="A1">
      <selection activeCell="J22" sqref="J22"/>
    </sheetView>
  </sheetViews>
  <sheetFormatPr defaultColWidth="11.421875" defaultRowHeight="15"/>
  <cols>
    <col min="1" max="1" width="2.00390625" style="0" customWidth="1"/>
    <col min="2" max="2" width="11.140625" style="0" customWidth="1"/>
    <col min="3" max="3" width="12.8515625" style="0" customWidth="1"/>
    <col min="4" max="4" width="25.421875" style="0" customWidth="1"/>
    <col min="5" max="5" width="11.57421875" style="0" customWidth="1"/>
    <col min="6" max="6" width="11.7109375" style="0" customWidth="1"/>
    <col min="7" max="7" width="10.57421875" style="0" customWidth="1"/>
    <col min="8" max="8" width="14.140625" style="0" customWidth="1"/>
    <col min="9" max="9" width="14.7109375" style="0" customWidth="1"/>
    <col min="10" max="10" width="16.00390625" style="0" customWidth="1"/>
  </cols>
  <sheetData>
    <row r="1" ht="9.75" customHeight="1"/>
    <row r="2" spans="2:10" ht="15">
      <c r="B2" s="15" t="s">
        <v>14</v>
      </c>
      <c r="C2" s="15"/>
      <c r="D2" s="15"/>
      <c r="E2" s="15"/>
      <c r="F2" s="15"/>
      <c r="G2" s="15"/>
      <c r="H2" s="15"/>
      <c r="I2" s="15"/>
      <c r="J2" s="15"/>
    </row>
    <row r="3" spans="2:10" ht="15">
      <c r="B3" s="15" t="s">
        <v>13</v>
      </c>
      <c r="C3" s="15"/>
      <c r="D3" s="15"/>
      <c r="E3" s="15"/>
      <c r="F3" s="15"/>
      <c r="G3" s="15"/>
      <c r="H3" s="15"/>
      <c r="I3" s="15"/>
      <c r="J3" s="15"/>
    </row>
    <row r="4" spans="2:10" ht="15">
      <c r="B4" s="16" t="s">
        <v>10</v>
      </c>
      <c r="C4" s="16"/>
      <c r="D4" s="16"/>
      <c r="E4" s="16"/>
      <c r="F4" s="17" t="s">
        <v>11</v>
      </c>
      <c r="G4" s="17"/>
      <c r="H4" s="17"/>
      <c r="I4" s="17"/>
      <c r="J4" s="17"/>
    </row>
    <row r="5" spans="2:10" ht="15">
      <c r="B5" s="16" t="s">
        <v>9</v>
      </c>
      <c r="C5" s="16"/>
      <c r="D5" s="16"/>
      <c r="E5" s="16"/>
      <c r="F5" s="17" t="s">
        <v>11</v>
      </c>
      <c r="G5" s="17"/>
      <c r="H5" s="17"/>
      <c r="I5" s="17"/>
      <c r="J5" s="17"/>
    </row>
    <row r="6" spans="2:10" ht="15">
      <c r="B6" s="18" t="s">
        <v>15</v>
      </c>
      <c r="C6" s="19"/>
      <c r="D6" s="19"/>
      <c r="E6" s="20"/>
      <c r="F6" s="21" t="s">
        <v>11</v>
      </c>
      <c r="G6" s="22"/>
      <c r="H6" s="22"/>
      <c r="I6" s="22"/>
      <c r="J6" s="23"/>
    </row>
    <row r="7" spans="2:10" ht="66.75" customHeight="1">
      <c r="B7" s="8" t="s">
        <v>16</v>
      </c>
      <c r="C7" s="8" t="s">
        <v>17</v>
      </c>
      <c r="D7" s="8" t="s">
        <v>19</v>
      </c>
      <c r="E7" s="8" t="s">
        <v>0</v>
      </c>
      <c r="F7" s="8" t="s">
        <v>18</v>
      </c>
      <c r="G7" s="8" t="s">
        <v>1</v>
      </c>
      <c r="H7" s="8" t="s">
        <v>12</v>
      </c>
      <c r="I7" s="8" t="s">
        <v>21</v>
      </c>
      <c r="J7" s="8" t="s">
        <v>20</v>
      </c>
    </row>
    <row r="8" spans="2:10" ht="47.25" customHeight="1">
      <c r="B8" s="1" t="s">
        <v>23</v>
      </c>
      <c r="C8" s="2" t="s">
        <v>77</v>
      </c>
      <c r="D8" s="1" t="s">
        <v>28</v>
      </c>
      <c r="E8" s="2" t="s">
        <v>82</v>
      </c>
      <c r="F8" s="7">
        <v>0</v>
      </c>
      <c r="G8" s="3">
        <v>42738</v>
      </c>
      <c r="H8" s="3">
        <v>42766</v>
      </c>
      <c r="I8" s="2" t="s">
        <v>83</v>
      </c>
      <c r="J8" s="4" t="s">
        <v>24</v>
      </c>
    </row>
    <row r="9" spans="2:10" ht="60" customHeight="1">
      <c r="B9" s="1" t="s">
        <v>23</v>
      </c>
      <c r="C9" s="2" t="s">
        <v>78</v>
      </c>
      <c r="D9" s="1" t="s">
        <v>28</v>
      </c>
      <c r="E9" s="2" t="s">
        <v>29</v>
      </c>
      <c r="F9" s="7">
        <v>0</v>
      </c>
      <c r="G9" s="3">
        <v>42739</v>
      </c>
      <c r="H9" s="3">
        <v>42760</v>
      </c>
      <c r="I9" s="2" t="s">
        <v>84</v>
      </c>
      <c r="J9" s="4" t="s">
        <v>24</v>
      </c>
    </row>
    <row r="10" spans="2:10" ht="48.75" customHeight="1">
      <c r="B10" s="1" t="s">
        <v>23</v>
      </c>
      <c r="C10" s="2" t="s">
        <v>79</v>
      </c>
      <c r="D10" s="1" t="s">
        <v>28</v>
      </c>
      <c r="E10" s="2" t="s">
        <v>30</v>
      </c>
      <c r="F10" s="7">
        <v>0</v>
      </c>
      <c r="G10" s="3">
        <v>42753</v>
      </c>
      <c r="H10" s="3">
        <v>42755</v>
      </c>
      <c r="I10" s="2" t="s">
        <v>85</v>
      </c>
      <c r="J10" s="4" t="s">
        <v>24</v>
      </c>
    </row>
    <row r="11" spans="2:10" ht="51" customHeight="1">
      <c r="B11" s="1" t="s">
        <v>23</v>
      </c>
      <c r="C11" s="2" t="s">
        <v>80</v>
      </c>
      <c r="D11" s="1" t="s">
        <v>28</v>
      </c>
      <c r="E11" s="2" t="s">
        <v>32</v>
      </c>
      <c r="F11" s="7">
        <v>0</v>
      </c>
      <c r="G11" s="3">
        <v>42760</v>
      </c>
      <c r="H11" s="3">
        <v>42763</v>
      </c>
      <c r="I11" s="2" t="s">
        <v>86</v>
      </c>
      <c r="J11" s="4" t="s">
        <v>24</v>
      </c>
    </row>
    <row r="12" spans="2:10" ht="15.75" customHeight="1">
      <c r="B12" s="24" t="s">
        <v>5</v>
      </c>
      <c r="C12" s="25"/>
      <c r="D12" s="25"/>
      <c r="E12" s="26"/>
      <c r="F12" s="5">
        <v>0</v>
      </c>
      <c r="G12" s="27"/>
      <c r="H12" s="28"/>
      <c r="I12" s="28"/>
      <c r="J12" s="29"/>
    </row>
    <row r="13" spans="2:10" ht="15">
      <c r="B13" s="30" t="s">
        <v>2</v>
      </c>
      <c r="C13" s="30"/>
      <c r="D13" s="30"/>
      <c r="E13" s="30"/>
      <c r="F13" s="31" t="s">
        <v>87</v>
      </c>
      <c r="G13" s="32"/>
      <c r="H13" s="32"/>
      <c r="I13" s="32"/>
      <c r="J13" s="33"/>
    </row>
    <row r="14" spans="2:10" ht="15">
      <c r="B14" s="30" t="s">
        <v>7</v>
      </c>
      <c r="C14" s="30"/>
      <c r="D14" s="30"/>
      <c r="E14" s="30"/>
      <c r="F14" s="31" t="s">
        <v>22</v>
      </c>
      <c r="G14" s="32"/>
      <c r="H14" s="32"/>
      <c r="I14" s="32"/>
      <c r="J14" s="33"/>
    </row>
    <row r="15" spans="2:10" ht="15">
      <c r="B15" s="30" t="s">
        <v>8</v>
      </c>
      <c r="C15" s="30"/>
      <c r="D15" s="30"/>
      <c r="E15" s="34"/>
      <c r="F15" s="31" t="s">
        <v>25</v>
      </c>
      <c r="G15" s="32"/>
      <c r="H15" s="32"/>
      <c r="I15" s="32"/>
      <c r="J15" s="33"/>
    </row>
    <row r="16" spans="2:10" ht="15">
      <c r="B16" s="30" t="s">
        <v>6</v>
      </c>
      <c r="C16" s="30"/>
      <c r="D16" s="30"/>
      <c r="E16" s="34"/>
      <c r="F16" s="31" t="s">
        <v>26</v>
      </c>
      <c r="G16" s="32"/>
      <c r="H16" s="32"/>
      <c r="I16" s="32"/>
      <c r="J16" s="33"/>
    </row>
    <row r="17" spans="2:10" ht="19.5" customHeight="1">
      <c r="B17" s="30" t="s">
        <v>3</v>
      </c>
      <c r="C17" s="30"/>
      <c r="D17" s="30"/>
      <c r="E17" s="34"/>
      <c r="F17" s="35" t="s">
        <v>27</v>
      </c>
      <c r="G17" s="36"/>
      <c r="H17" s="36"/>
      <c r="I17" s="36"/>
      <c r="J17" s="37"/>
    </row>
    <row r="18" spans="2:10" ht="24" customHeight="1">
      <c r="B18" s="30" t="s">
        <v>4</v>
      </c>
      <c r="C18" s="30"/>
      <c r="D18" s="30"/>
      <c r="E18" s="34"/>
      <c r="F18" s="31" t="s">
        <v>31</v>
      </c>
      <c r="G18" s="32"/>
      <c r="H18" s="32"/>
      <c r="I18" s="32"/>
      <c r="J18" s="33"/>
    </row>
    <row r="19" spans="2:10" ht="15">
      <c r="B19" s="6"/>
      <c r="C19" s="6"/>
      <c r="D19" s="6"/>
      <c r="E19" s="6"/>
      <c r="F19" s="6"/>
      <c r="G19" s="6"/>
      <c r="H19" s="6"/>
      <c r="I19" s="6"/>
      <c r="J19" s="6"/>
    </row>
  </sheetData>
  <sheetProtection/>
  <mergeCells count="22">
    <mergeCell ref="B17:E17"/>
    <mergeCell ref="F17:J17"/>
    <mergeCell ref="B18:E18"/>
    <mergeCell ref="F18:J18"/>
    <mergeCell ref="B14:E14"/>
    <mergeCell ref="F14:J14"/>
    <mergeCell ref="B15:E15"/>
    <mergeCell ref="F15:J15"/>
    <mergeCell ref="B16:E16"/>
    <mergeCell ref="F16:J16"/>
    <mergeCell ref="B6:E6"/>
    <mergeCell ref="F6:J6"/>
    <mergeCell ref="B12:E12"/>
    <mergeCell ref="G12:J12"/>
    <mergeCell ref="B13:E13"/>
    <mergeCell ref="F13:J13"/>
    <mergeCell ref="B2:J2"/>
    <mergeCell ref="B3:J3"/>
    <mergeCell ref="B4:E4"/>
    <mergeCell ref="F4:J4"/>
    <mergeCell ref="B5:E5"/>
    <mergeCell ref="F5:J5"/>
  </mergeCells>
  <hyperlinks>
    <hyperlink ref="F17" r:id="rId1" display="aparra@crcg.gob.ec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3:M70"/>
  <sheetViews>
    <sheetView zoomScalePageLayoutView="0" workbookViewId="0" topLeftCell="A49">
      <selection activeCell="D72" sqref="D72"/>
    </sheetView>
  </sheetViews>
  <sheetFormatPr defaultColWidth="11.421875" defaultRowHeight="15"/>
  <cols>
    <col min="3" max="3" width="15.28125" style="0" customWidth="1"/>
    <col min="4" max="4" width="21.8515625" style="0" bestFit="1" customWidth="1"/>
  </cols>
  <sheetData>
    <row r="3" ht="15">
      <c r="C3" s="13" t="s">
        <v>81</v>
      </c>
    </row>
    <row r="5" spans="2:5" ht="15">
      <c r="B5" t="s">
        <v>37</v>
      </c>
      <c r="E5" t="s">
        <v>38</v>
      </c>
    </row>
    <row r="6" spans="3:4" ht="15">
      <c r="C6" s="10">
        <v>1</v>
      </c>
      <c r="D6" t="s">
        <v>33</v>
      </c>
    </row>
    <row r="7" spans="2:5" ht="15">
      <c r="B7">
        <v>1100</v>
      </c>
      <c r="C7" s="9">
        <v>0.9</v>
      </c>
      <c r="D7" t="s">
        <v>34</v>
      </c>
      <c r="E7" s="10">
        <f>B6/B7</f>
        <v>0</v>
      </c>
    </row>
    <row r="8" spans="2:5" ht="15">
      <c r="B8">
        <v>130</v>
      </c>
      <c r="C8" s="10">
        <v>0.05</v>
      </c>
      <c r="D8" t="s">
        <v>35</v>
      </c>
      <c r="E8" s="10">
        <f>A8/B8</f>
        <v>0</v>
      </c>
    </row>
    <row r="9" spans="2:5" ht="15">
      <c r="B9">
        <v>25</v>
      </c>
      <c r="C9" s="10">
        <v>0.025</v>
      </c>
      <c r="D9" t="s">
        <v>36</v>
      </c>
      <c r="E9" s="9">
        <f>A9/B9</f>
        <v>0</v>
      </c>
    </row>
    <row r="10" spans="2:9" ht="15">
      <c r="B10">
        <v>25</v>
      </c>
      <c r="C10" s="10">
        <v>0.02</v>
      </c>
      <c r="D10" t="s">
        <v>36</v>
      </c>
      <c r="E10" s="9">
        <f>A10/B10</f>
        <v>0</v>
      </c>
      <c r="I10">
        <f>B6/B10</f>
        <v>0</v>
      </c>
    </row>
    <row r="11" ht="15">
      <c r="B11">
        <v>50</v>
      </c>
    </row>
    <row r="15" ht="15">
      <c r="C15" s="13" t="s">
        <v>39</v>
      </c>
    </row>
    <row r="16" ht="15">
      <c r="C16">
        <v>1325</v>
      </c>
    </row>
    <row r="17" spans="1:5" ht="30">
      <c r="A17" t="s">
        <v>45</v>
      </c>
      <c r="E17" s="12" t="s">
        <v>46</v>
      </c>
    </row>
    <row r="18" spans="1:5" ht="15">
      <c r="A18">
        <v>1150</v>
      </c>
      <c r="B18">
        <v>1432</v>
      </c>
      <c r="D18" t="s">
        <v>34</v>
      </c>
      <c r="E18" s="11">
        <f>B18/A18</f>
        <v>1.2452173913043478</v>
      </c>
    </row>
    <row r="19" spans="1:5" ht="18.75" customHeight="1">
      <c r="A19">
        <v>110</v>
      </c>
      <c r="B19">
        <v>55</v>
      </c>
      <c r="D19" t="s">
        <v>40</v>
      </c>
      <c r="E19" s="11">
        <f>B19/A19</f>
        <v>0.5</v>
      </c>
    </row>
    <row r="20" spans="1:5" ht="15">
      <c r="A20">
        <v>15</v>
      </c>
      <c r="B20">
        <v>29</v>
      </c>
      <c r="D20" t="s">
        <v>43</v>
      </c>
      <c r="E20" s="11">
        <f>B20/A20</f>
        <v>1.9333333333333333</v>
      </c>
    </row>
    <row r="21" spans="1:5" ht="15">
      <c r="A21">
        <v>15</v>
      </c>
      <c r="B21">
        <v>13</v>
      </c>
      <c r="D21" t="s">
        <v>41</v>
      </c>
      <c r="E21" s="11">
        <f>B21/A21</f>
        <v>0.8666666666666667</v>
      </c>
    </row>
    <row r="22" spans="1:5" ht="15">
      <c r="A22">
        <v>35</v>
      </c>
      <c r="B22">
        <v>30</v>
      </c>
      <c r="D22" t="s">
        <v>42</v>
      </c>
      <c r="E22" s="11">
        <f>B22/A22</f>
        <v>0.8571428571428571</v>
      </c>
    </row>
    <row r="23" ht="15">
      <c r="A23" t="s">
        <v>44</v>
      </c>
    </row>
    <row r="25" ht="15">
      <c r="C25" s="13" t="s">
        <v>47</v>
      </c>
    </row>
    <row r="27" spans="1:5" ht="30">
      <c r="A27" t="s">
        <v>45</v>
      </c>
      <c r="E27" s="12" t="s">
        <v>46</v>
      </c>
    </row>
    <row r="28" spans="1:5" ht="15">
      <c r="A28">
        <v>1290</v>
      </c>
      <c r="B28">
        <v>1520</v>
      </c>
      <c r="D28" t="s">
        <v>34</v>
      </c>
      <c r="E28" s="11">
        <f>B28/A28</f>
        <v>1.178294573643411</v>
      </c>
    </row>
    <row r="29" spans="1:5" ht="15">
      <c r="A29">
        <v>110</v>
      </c>
      <c r="B29">
        <v>184</v>
      </c>
      <c r="D29" t="s">
        <v>40</v>
      </c>
      <c r="E29" s="11">
        <f aca="true" t="shared" si="0" ref="E29:E42">B29/A29</f>
        <v>1.6727272727272726</v>
      </c>
    </row>
    <row r="30" spans="1:5" ht="15">
      <c r="A30">
        <v>25</v>
      </c>
      <c r="B30">
        <v>31</v>
      </c>
      <c r="D30" t="s">
        <v>43</v>
      </c>
      <c r="E30" s="11">
        <f t="shared" si="0"/>
        <v>1.24</v>
      </c>
    </row>
    <row r="31" spans="1:5" ht="15">
      <c r="A31">
        <v>25</v>
      </c>
      <c r="B31">
        <v>13</v>
      </c>
      <c r="D31" t="s">
        <v>41</v>
      </c>
      <c r="E31" s="11">
        <f t="shared" si="0"/>
        <v>0.52</v>
      </c>
    </row>
    <row r="32" ht="15">
      <c r="E32" s="11"/>
    </row>
    <row r="33" spans="1:5" ht="15">
      <c r="A33" t="s">
        <v>48</v>
      </c>
      <c r="E33" s="11"/>
    </row>
    <row r="34" ht="15">
      <c r="E34" s="11"/>
    </row>
    <row r="35" spans="3:13" ht="15">
      <c r="C35" s="13" t="s">
        <v>49</v>
      </c>
      <c r="E35" s="11"/>
      <c r="K35" s="13" t="s">
        <v>53</v>
      </c>
      <c r="M35" s="11"/>
    </row>
    <row r="36" spans="5:13" ht="15">
      <c r="E36" s="11"/>
      <c r="M36" s="11"/>
    </row>
    <row r="37" spans="1:13" ht="15">
      <c r="A37" t="s">
        <v>45</v>
      </c>
      <c r="E37" s="11"/>
      <c r="I37" t="s">
        <v>45</v>
      </c>
      <c r="M37" s="11"/>
    </row>
    <row r="38" spans="5:13" ht="15">
      <c r="E38" s="11"/>
      <c r="M38" s="11"/>
    </row>
    <row r="39" spans="1:13" ht="15">
      <c r="A39">
        <v>1250</v>
      </c>
      <c r="B39">
        <v>1506</v>
      </c>
      <c r="D39" t="s">
        <v>34</v>
      </c>
      <c r="E39" s="11">
        <f t="shared" si="0"/>
        <v>1.2048</v>
      </c>
      <c r="I39">
        <v>1380</v>
      </c>
      <c r="J39">
        <v>1388</v>
      </c>
      <c r="L39" t="s">
        <v>34</v>
      </c>
      <c r="M39" s="11">
        <f>J39/I39</f>
        <v>1.0057971014492753</v>
      </c>
    </row>
    <row r="40" spans="1:13" ht="15">
      <c r="A40">
        <v>140</v>
      </c>
      <c r="B40">
        <v>184</v>
      </c>
      <c r="D40" t="s">
        <v>40</v>
      </c>
      <c r="E40" s="11">
        <f t="shared" si="0"/>
        <v>1.3142857142857143</v>
      </c>
      <c r="I40">
        <v>90</v>
      </c>
      <c r="J40">
        <v>117</v>
      </c>
      <c r="L40" t="s">
        <v>40</v>
      </c>
      <c r="M40" s="11">
        <f>J40/I40</f>
        <v>1.3</v>
      </c>
    </row>
    <row r="41" spans="1:13" ht="15">
      <c r="A41">
        <v>30</v>
      </c>
      <c r="B41">
        <v>13</v>
      </c>
      <c r="D41" t="s">
        <v>51</v>
      </c>
      <c r="E41" s="11">
        <f t="shared" si="0"/>
        <v>0.43333333333333335</v>
      </c>
      <c r="I41">
        <v>25</v>
      </c>
      <c r="J41">
        <v>25</v>
      </c>
      <c r="L41" t="s">
        <v>54</v>
      </c>
      <c r="M41" s="11">
        <f>J41/I41</f>
        <v>1</v>
      </c>
    </row>
    <row r="42" spans="1:13" ht="15">
      <c r="A42">
        <v>30</v>
      </c>
      <c r="B42">
        <v>35</v>
      </c>
      <c r="D42" t="s">
        <v>52</v>
      </c>
      <c r="E42" s="11">
        <f t="shared" si="0"/>
        <v>1.1666666666666667</v>
      </c>
      <c r="I42">
        <v>25</v>
      </c>
      <c r="J42">
        <v>15</v>
      </c>
      <c r="L42" t="s">
        <v>55</v>
      </c>
      <c r="M42" s="11">
        <f>J42/I42</f>
        <v>0.6</v>
      </c>
    </row>
    <row r="43" spans="5:13" ht="15">
      <c r="E43" s="11"/>
      <c r="I43">
        <v>30</v>
      </c>
      <c r="J43">
        <v>44</v>
      </c>
      <c r="L43" t="s">
        <v>56</v>
      </c>
      <c r="M43" s="11">
        <f>J43/I43</f>
        <v>1.4666666666666666</v>
      </c>
    </row>
    <row r="44" spans="1:10" ht="15">
      <c r="A44" t="s">
        <v>50</v>
      </c>
      <c r="B44">
        <v>1450</v>
      </c>
      <c r="I44" t="s">
        <v>50</v>
      </c>
      <c r="J44">
        <v>1450</v>
      </c>
    </row>
    <row r="47" spans="3:11" ht="15">
      <c r="C47" s="13" t="s">
        <v>57</v>
      </c>
      <c r="E47" s="11"/>
      <c r="K47" s="14" t="s">
        <v>63</v>
      </c>
    </row>
    <row r="48" ht="15">
      <c r="E48" s="11"/>
    </row>
    <row r="49" spans="1:13" ht="15">
      <c r="A49" t="s">
        <v>62</v>
      </c>
      <c r="B49" t="s">
        <v>45</v>
      </c>
      <c r="E49" s="11"/>
      <c r="I49" t="s">
        <v>62</v>
      </c>
      <c r="J49" t="s">
        <v>45</v>
      </c>
      <c r="M49" s="11"/>
    </row>
    <row r="50" spans="5:13" ht="15">
      <c r="E50" s="11"/>
      <c r="M50" s="11"/>
    </row>
    <row r="51" spans="1:13" ht="15">
      <c r="A51">
        <v>1585</v>
      </c>
      <c r="B51">
        <v>1300</v>
      </c>
      <c r="D51" t="s">
        <v>34</v>
      </c>
      <c r="E51" s="11">
        <f>A51/B51</f>
        <v>1.2192307692307693</v>
      </c>
      <c r="I51">
        <v>1572</v>
      </c>
      <c r="J51">
        <v>1360</v>
      </c>
      <c r="L51" t="s">
        <v>34</v>
      </c>
      <c r="M51" s="11">
        <f>I51/J51</f>
        <v>1.1558823529411764</v>
      </c>
    </row>
    <row r="52" spans="1:13" ht="15">
      <c r="A52">
        <v>120</v>
      </c>
      <c r="B52">
        <v>150</v>
      </c>
      <c r="D52" t="s">
        <v>40</v>
      </c>
      <c r="E52" s="11">
        <f>A52/B52</f>
        <v>0.8</v>
      </c>
      <c r="I52">
        <v>112</v>
      </c>
      <c r="J52">
        <v>100</v>
      </c>
      <c r="L52" t="s">
        <v>40</v>
      </c>
      <c r="M52" s="11">
        <f>I52/J52</f>
        <v>1.12</v>
      </c>
    </row>
    <row r="53" spans="1:13" ht="15">
      <c r="A53">
        <v>28</v>
      </c>
      <c r="B53">
        <v>20</v>
      </c>
      <c r="D53" t="s">
        <v>58</v>
      </c>
      <c r="E53" s="11">
        <f>A53/B53</f>
        <v>1.4</v>
      </c>
      <c r="I53">
        <v>14</v>
      </c>
      <c r="J53">
        <v>20</v>
      </c>
      <c r="L53" t="s">
        <v>65</v>
      </c>
      <c r="M53" s="11">
        <f>I53/J53</f>
        <v>0.7</v>
      </c>
    </row>
    <row r="54" spans="1:13" ht="15">
      <c r="A54">
        <v>24</v>
      </c>
      <c r="B54">
        <v>20</v>
      </c>
      <c r="D54" t="s">
        <v>59</v>
      </c>
      <c r="E54" s="11">
        <f>A54/B54</f>
        <v>1.2</v>
      </c>
      <c r="I54">
        <v>58</v>
      </c>
      <c r="J54">
        <v>60</v>
      </c>
      <c r="L54" t="s">
        <v>66</v>
      </c>
      <c r="M54" s="11">
        <f>I54/J54</f>
        <v>0.9666666666666667</v>
      </c>
    </row>
    <row r="55" spans="1:13" ht="15">
      <c r="A55">
        <v>27</v>
      </c>
      <c r="B55">
        <v>20</v>
      </c>
      <c r="D55" t="s">
        <v>61</v>
      </c>
      <c r="E55" s="11">
        <f>A55/B55</f>
        <v>1.35</v>
      </c>
      <c r="M55" s="11"/>
    </row>
    <row r="56" spans="1:10" ht="15">
      <c r="A56" t="s">
        <v>60</v>
      </c>
      <c r="B56">
        <f>SUM(B51:B55)</f>
        <v>1510</v>
      </c>
      <c r="I56" t="s">
        <v>64</v>
      </c>
      <c r="J56">
        <f>SUM(J51:J55)</f>
        <v>1540</v>
      </c>
    </row>
    <row r="59" spans="1:11" ht="15">
      <c r="A59" s="11"/>
      <c r="D59" s="14" t="s">
        <v>69</v>
      </c>
      <c r="H59" s="11"/>
      <c r="K59" s="14" t="s">
        <v>70</v>
      </c>
    </row>
    <row r="60" spans="1:8" ht="15">
      <c r="A60" s="11"/>
      <c r="H60" s="11"/>
    </row>
    <row r="61" spans="1:12" ht="15">
      <c r="A61" t="s">
        <v>62</v>
      </c>
      <c r="B61" t="s">
        <v>45</v>
      </c>
      <c r="E61" s="11"/>
      <c r="H61" t="s">
        <v>62</v>
      </c>
      <c r="I61" t="s">
        <v>45</v>
      </c>
      <c r="L61" s="11"/>
    </row>
    <row r="62" spans="5:12" ht="15">
      <c r="E62" s="11"/>
      <c r="L62" s="11"/>
    </row>
    <row r="63" spans="1:12" ht="15">
      <c r="A63">
        <v>1133</v>
      </c>
      <c r="B63">
        <v>1100</v>
      </c>
      <c r="D63" t="s">
        <v>34</v>
      </c>
      <c r="E63" s="11">
        <f>A63/B63</f>
        <v>1.03</v>
      </c>
      <c r="H63">
        <v>849</v>
      </c>
      <c r="I63">
        <v>900</v>
      </c>
      <c r="K63" t="s">
        <v>34</v>
      </c>
      <c r="L63" s="11">
        <f aca="true" t="shared" si="1" ref="L63:L69">H63/I63</f>
        <v>0.9433333333333334</v>
      </c>
    </row>
    <row r="64" spans="1:12" ht="15">
      <c r="A64">
        <v>136</v>
      </c>
      <c r="B64">
        <v>130</v>
      </c>
      <c r="D64" t="s">
        <v>40</v>
      </c>
      <c r="E64" s="11">
        <f>A64/B64</f>
        <v>1.0461538461538462</v>
      </c>
      <c r="H64">
        <v>106</v>
      </c>
      <c r="I64">
        <v>110</v>
      </c>
      <c r="K64" t="s">
        <v>40</v>
      </c>
      <c r="L64" s="11">
        <f t="shared" si="1"/>
        <v>0.9636363636363636</v>
      </c>
    </row>
    <row r="65" spans="1:12" ht="15">
      <c r="A65">
        <v>14</v>
      </c>
      <c r="B65">
        <v>20</v>
      </c>
      <c r="D65" t="s">
        <v>67</v>
      </c>
      <c r="E65" s="11">
        <f>A65/B65</f>
        <v>0.7</v>
      </c>
      <c r="H65">
        <v>46</v>
      </c>
      <c r="I65">
        <v>50</v>
      </c>
      <c r="K65" t="s">
        <v>72</v>
      </c>
      <c r="L65" s="11">
        <f t="shared" si="1"/>
        <v>0.92</v>
      </c>
    </row>
    <row r="66" spans="1:12" ht="15">
      <c r="A66">
        <v>49</v>
      </c>
      <c r="B66">
        <v>50</v>
      </c>
      <c r="D66" t="s">
        <v>68</v>
      </c>
      <c r="E66" s="11">
        <f>A66/B66</f>
        <v>0.98</v>
      </c>
      <c r="H66">
        <v>67</v>
      </c>
      <c r="I66">
        <v>70</v>
      </c>
      <c r="K66" t="s">
        <v>73</v>
      </c>
      <c r="L66" s="11">
        <f t="shared" si="1"/>
        <v>0.9571428571428572</v>
      </c>
    </row>
    <row r="67" spans="1:12" ht="15">
      <c r="A67">
        <v>48</v>
      </c>
      <c r="B67">
        <v>20</v>
      </c>
      <c r="E67" s="11"/>
      <c r="H67">
        <v>23</v>
      </c>
      <c r="I67">
        <v>30</v>
      </c>
      <c r="K67" t="s">
        <v>74</v>
      </c>
      <c r="L67" s="11">
        <f t="shared" si="1"/>
        <v>0.7666666666666667</v>
      </c>
    </row>
    <row r="68" spans="1:12" ht="15">
      <c r="A68" t="s">
        <v>64</v>
      </c>
      <c r="B68">
        <f>SUM(B63:B67)</f>
        <v>1320</v>
      </c>
      <c r="H68">
        <v>42</v>
      </c>
      <c r="I68">
        <v>45</v>
      </c>
      <c r="K68" t="s">
        <v>76</v>
      </c>
      <c r="L68" s="11">
        <f t="shared" si="1"/>
        <v>0.9333333333333333</v>
      </c>
    </row>
    <row r="69" spans="8:12" ht="15">
      <c r="H69">
        <v>167</v>
      </c>
      <c r="I69">
        <v>100</v>
      </c>
      <c r="K69" t="s">
        <v>75</v>
      </c>
      <c r="L69" s="11">
        <f t="shared" si="1"/>
        <v>1.67</v>
      </c>
    </row>
    <row r="70" spans="8:9" ht="15">
      <c r="H70" t="s">
        <v>71</v>
      </c>
      <c r="I70">
        <f>SUM(I63:I69)</f>
        <v>1305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jtorres66</dc:creator>
  <cp:keywords/>
  <dc:description/>
  <cp:lastModifiedBy>Alfredo Parra Guillen</cp:lastModifiedBy>
  <cp:lastPrinted>2017-01-11T20:41:50Z</cp:lastPrinted>
  <dcterms:created xsi:type="dcterms:W3CDTF">2011-04-19T16:23:56Z</dcterms:created>
  <dcterms:modified xsi:type="dcterms:W3CDTF">2017-02-10T21:39:28Z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