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4895" windowHeight="7365" activeTab="0"/>
  </bookViews>
  <sheets>
    <sheet name="OCTUBRE" sheetId="1" r:id="rId1"/>
  </sheets>
  <definedNames>
    <definedName name="_xlnm.Print_Area" localSheetId="0">'OCTUBRE'!$A$1:$M$105</definedName>
    <definedName name="_xlnm.Print_Titles" localSheetId="0">'OCTUBRE'!$4:$4</definedName>
  </definedNames>
  <calcPr fullCalcOnLoad="1"/>
</workbook>
</file>

<file path=xl/sharedStrings.xml><?xml version="1.0" encoding="utf-8"?>
<sst xmlns="http://schemas.openxmlformats.org/spreadsheetml/2006/main" count="405" uniqueCount="166">
  <si>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</si>
  <si>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</si>
  <si>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</si>
  <si>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</si>
  <si>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</si>
  <si>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</si>
  <si>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</si>
  <si>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</si>
  <si>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</si>
  <si>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</si>
  <si>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</si>
  <si>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</si>
  <si>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</si>
  <si>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</si>
  <si>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</si>
  <si>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</si>
  <si>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</si>
  <si>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</si>
  <si>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</si>
  <si>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</si>
  <si>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</si>
  <si>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</si>
  <si>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</si>
  <si>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</si>
  <si>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</si>
  <si>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Dumani Ramírez Olivier Alexander</t>
  </si>
  <si>
    <t>Director Ejecutivo</t>
  </si>
  <si>
    <t>Montanero Granja Ileana Lorena</t>
  </si>
  <si>
    <t>Asistente de Director Ejecutivo</t>
  </si>
  <si>
    <t>Estrada Isaías Rossana Maria</t>
  </si>
  <si>
    <t>Coordinador de Gestión</t>
  </si>
  <si>
    <t>Parra Guillen Alfredo Xavier</t>
  </si>
  <si>
    <t>Coordinador Institucional</t>
  </si>
  <si>
    <t>Perez Puga Jean Paul</t>
  </si>
  <si>
    <t>Director Adm., Financiero y RRHH</t>
  </si>
  <si>
    <t>Mendez Ortiz Diana Carolina</t>
  </si>
  <si>
    <t>Jefe Administrativo</t>
  </si>
  <si>
    <t>Castelo Quinteros Wimper Hugo</t>
  </si>
  <si>
    <t>Chofer</t>
  </si>
  <si>
    <t>Código de Trabajo</t>
  </si>
  <si>
    <t>Salazar Tircio Eduardo Julio</t>
  </si>
  <si>
    <t>Pacheco Barreiro Carla María</t>
  </si>
  <si>
    <t>Jefe de Recursos Humanos</t>
  </si>
  <si>
    <t>Auxiliar de Enfermería</t>
  </si>
  <si>
    <t>Contador General</t>
  </si>
  <si>
    <t>Perez Garcia Jose Miguel</t>
  </si>
  <si>
    <t>Director de Asesoría Jurídica</t>
  </si>
  <si>
    <t>Zeballos Avellan Genesis</t>
  </si>
  <si>
    <t>Asistente de Director de Asesoría Jurídica</t>
  </si>
  <si>
    <t>Freire Sandoval María José</t>
  </si>
  <si>
    <t>Jefe de Asesoría Jurídica</t>
  </si>
  <si>
    <t>Intriago Williams David Antonio</t>
  </si>
  <si>
    <t xml:space="preserve">Abogado </t>
  </si>
  <si>
    <t>Mata García Andrés Bernardo</t>
  </si>
  <si>
    <t>Auxiliar de Abogado</t>
  </si>
  <si>
    <t>Sanchez Barrera Nadia Arantxa</t>
  </si>
  <si>
    <t>Cruz Mendoza Sofia Nathali</t>
  </si>
  <si>
    <t>Jefe de Matrimonio</t>
  </si>
  <si>
    <t>Miranda Corral Sebastian Adalberto</t>
  </si>
  <si>
    <t>Asistente de Jefe de Matrimonio</t>
  </si>
  <si>
    <t>Aguilar Centeno Javier Antonio</t>
  </si>
  <si>
    <t>Abogado - Delegado de Matrimonio</t>
  </si>
  <si>
    <t>Suscal Badillo Karina Jannett</t>
  </si>
  <si>
    <t>Avila Rossado Olga Myriam</t>
  </si>
  <si>
    <t>Delegado de Matrimonio</t>
  </si>
  <si>
    <t>Director de Operaciones e Informática</t>
  </si>
  <si>
    <t>Flores Arbeláez Rosario del Carmen</t>
  </si>
  <si>
    <t>Molina Álava Yomayra Paola</t>
  </si>
  <si>
    <t>Aguirre Morocho John Roberto</t>
  </si>
  <si>
    <t>Coordinador de Informática</t>
  </si>
  <si>
    <t>Falconí Verdesoto Kleber Oswaldo</t>
  </si>
  <si>
    <t>Jefe Administrador de Redes y Seguridad</t>
  </si>
  <si>
    <t xml:space="preserve">Mantilla Roman Javier Eduardo </t>
  </si>
  <si>
    <t>Ortega Alvarado Luis Antonio</t>
  </si>
  <si>
    <t>Analista Programador Senior</t>
  </si>
  <si>
    <t>Sanchez Gonzalez Wilmer German</t>
  </si>
  <si>
    <t>Técnico Operador de Computo</t>
  </si>
  <si>
    <t xml:space="preserve">Joza Calderón Danny John </t>
  </si>
  <si>
    <t>Loja Verdugo Carlos Efraín</t>
  </si>
  <si>
    <t>Analista Programador Junior</t>
  </si>
  <si>
    <t>Carriel Pedreros Jamirle</t>
  </si>
  <si>
    <t>Jefe de Gestión de Proyectos</t>
  </si>
  <si>
    <t>Carvajal Galecio Xavier</t>
  </si>
  <si>
    <t>Supervisor - Jefe</t>
  </si>
  <si>
    <t>Bastidas Luzuriaga Germania Cecilia</t>
  </si>
  <si>
    <t xml:space="preserve">Supervisor </t>
  </si>
  <si>
    <t>Miranda Vela Amada Cecilia</t>
  </si>
  <si>
    <t>Auxiliar de Supervisor - Jefe</t>
  </si>
  <si>
    <t>Pesantes Rodríguez Amelia Teresita</t>
  </si>
  <si>
    <t>Samaniego Zamora Dennis Jose</t>
  </si>
  <si>
    <t>Burgos Rendón Fausto Segundo</t>
  </si>
  <si>
    <t>Perito</t>
  </si>
  <si>
    <t>Sojos Briones Darwin Alberto</t>
  </si>
  <si>
    <t>Monge Utreras María Magdalena</t>
  </si>
  <si>
    <t>Operador de Archivo y Bóveda</t>
  </si>
  <si>
    <t>Sicouret Lynch Maria Luisa</t>
  </si>
  <si>
    <t>Agila Díaz Mercy Guadalupe</t>
  </si>
  <si>
    <t>Operador de Atención al Usuario</t>
  </si>
  <si>
    <t>Alcívar Castro Walther Rubén</t>
  </si>
  <si>
    <t>Anzules Espinales Marjorie Yanina</t>
  </si>
  <si>
    <t>Balseca Benítez Zoraida Matilde</t>
  </si>
  <si>
    <t>Barreiro Vera Iliana Del Rocio</t>
  </si>
  <si>
    <t>Carrera Mariscal Carlos Luis</t>
  </si>
  <si>
    <t>Chacon Cando Lissette Carolina</t>
  </si>
  <si>
    <t>Cruz Bruno Marcos Vinicio</t>
  </si>
  <si>
    <t>Del Hierro Nuques Stefanie Mercedes</t>
  </si>
  <si>
    <t>Escobar Velásquez Nila Mercedes</t>
  </si>
  <si>
    <t>Giler Hidrovo Paola Marilu</t>
  </si>
  <si>
    <t>Gonzalez Bonilla Andrea Estefanya</t>
  </si>
  <si>
    <t>Llontop Guzmán Paola Mariana</t>
  </si>
  <si>
    <t>López Mayorga Johao Daniel</t>
  </si>
  <si>
    <t>Matamoros Ruilova Carlos Alberto</t>
  </si>
  <si>
    <t>Morales Sanchez Silvia Roxana</t>
  </si>
  <si>
    <t>Moreno Jácome Holger Fabián</t>
  </si>
  <si>
    <t>Navarro Gonzalez Maria Patricia</t>
  </si>
  <si>
    <t>Pin Choez Andres Gustavo</t>
  </si>
  <si>
    <t>Quinde Moreno Cynthia Kelly</t>
  </si>
  <si>
    <t>Quinde Rodas Hugo Yasmani</t>
  </si>
  <si>
    <t>Salazar Luzardo Carol Stefanie</t>
  </si>
  <si>
    <t>Salvatierra Cárdenas Patricia De Lourdes</t>
  </si>
  <si>
    <t>Sanchez Basantes Xavier André</t>
  </si>
  <si>
    <t>Santos Santos Amanda Maria</t>
  </si>
  <si>
    <t>Seminario Morales Xavier Eduardo</t>
  </si>
  <si>
    <t>Sigüencia Caamaño Paola Denisse</t>
  </si>
  <si>
    <t>Soriano Parraga Ana Cristina</t>
  </si>
  <si>
    <t>Toral Oleas Miriam Aurora</t>
  </si>
  <si>
    <t>Valarezo Guayaquil Yackeline Vanessa</t>
  </si>
  <si>
    <t>Valencia Jaramillo Maria Elena</t>
  </si>
  <si>
    <t>Apolo Medina Marco Julián</t>
  </si>
  <si>
    <t>Operador de Fabrica de Cedulas</t>
  </si>
  <si>
    <t>Castro Caicedo Roger Arturo</t>
  </si>
  <si>
    <t>García Vera Boris Gabriel</t>
  </si>
  <si>
    <t>Guerrero Silva José Martin</t>
  </si>
  <si>
    <t>Santos Puga Xavier Andres</t>
  </si>
  <si>
    <t>Tubay Noriega Augusto Leonardo</t>
  </si>
  <si>
    <t>5.1.01.01</t>
  </si>
  <si>
    <t>5.1.01.02</t>
  </si>
  <si>
    <t>Romero Pincay Shindy Paola</t>
  </si>
  <si>
    <t>Nan Boada Estefania Ivette</t>
  </si>
  <si>
    <t>DIRECCIÓN ADMINISTRATIVA FINANCIERA Y DE RRHH</t>
  </si>
  <si>
    <t>pperez@crcg.gob.ec</t>
  </si>
  <si>
    <t>EC. PAUL PÉREZ PUGA</t>
  </si>
  <si>
    <t>Satan Llamuca Mariela Elizabeth</t>
  </si>
  <si>
    <t>(04) 259-8000 EXTENSIÓN 216</t>
  </si>
  <si>
    <t>Guerrero Caicedo Gerald Andres</t>
  </si>
  <si>
    <t>García Chevez Jonathan Adolfo</t>
  </si>
  <si>
    <t>Asistente de Director de Operaciones e Informática</t>
  </si>
  <si>
    <t>Sanchez Chevez Mónica Mabel</t>
  </si>
  <si>
    <t>Salgueiro Pantaleon Ximena Alexandra</t>
  </si>
  <si>
    <t xml:space="preserve">Auxiliar Contable </t>
  </si>
  <si>
    <t>Herrera Bonilla Luis Modesto</t>
  </si>
  <si>
    <t>Caicedo Mawyin Francisco Vicente</t>
  </si>
  <si>
    <t>Romero Nazareno Glenda Dominga</t>
  </si>
  <si>
    <t>Calderon Uria Bonnie Cleopatra</t>
  </si>
  <si>
    <t>Mazzini Ramirez Victor Gabriel</t>
  </si>
  <si>
    <t>Ramirez Luna Edson Michel</t>
  </si>
  <si>
    <t>Supervisor</t>
  </si>
  <si>
    <t>Asistente de Jefe de Recursos Humanos</t>
  </si>
  <si>
    <t>Tacle Paredes Paola Yamel</t>
  </si>
  <si>
    <t>Asistente de Director Adm., Financiero , RRHH</t>
  </si>
  <si>
    <t>Aroca Borbor Yolanda Maria  De Lourdes</t>
  </si>
  <si>
    <t>MENSUAL - OCTUBRE 2016</t>
  </si>
  <si>
    <t>Apolinario Gonzalez Stephanie Carolina</t>
  </si>
  <si>
    <t>Duran Albuja Alexandra Kruskaya</t>
  </si>
  <si>
    <t>Asistente de Monitoreo</t>
  </si>
  <si>
    <t>Ramos Chila Ericka Katherine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</si>
</sst>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46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12" xfId="45" applyFont="1" applyFill="1" applyBorder="1" applyAlignment="1" applyProtection="1">
      <alignment horizontal="center" vertical="center" wrapText="1"/>
      <protection/>
    </xf>
    <xf numFmtId="0" fontId="48" fillId="0" borderId="13" xfId="45" applyFont="1" applyFill="1" applyBorder="1" applyAlignment="1" applyProtection="1">
      <alignment horizontal="center" vertical="center" wrapText="1"/>
      <protection/>
    </xf>
    <xf numFmtId="0" fontId="48" fillId="0" borderId="11" xfId="45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7"/>
  <sheetViews>
    <sheetView tabSelected="1" zoomScale="75" zoomScaleNormal="75" zoomScalePageLayoutView="0" workbookViewId="0" topLeftCell="A1">
      <selection activeCell="M97" sqref="M97"/>
    </sheetView>
  </sheetViews>
  <sheetFormatPr defaultColWidth="11.421875" defaultRowHeight="15"/>
  <cols>
    <col min="1" max="1" width="6.28125" style="1" customWidth="1"/>
    <col min="2" max="2" width="28.28125" style="1" customWidth="1"/>
    <col min="3" max="6" width="24.140625" style="1" customWidth="1"/>
    <col min="7" max="7" width="17.421875" style="1" customWidth="1"/>
    <col min="8" max="8" width="19.00390625" style="1" customWidth="1"/>
    <col min="9" max="9" width="16.421875" style="1" customWidth="1"/>
    <col min="10" max="10" width="16.57421875" style="1" customWidth="1"/>
    <col min="11" max="11" width="17.8515625" style="1" customWidth="1"/>
    <col min="12" max="12" width="16.421875" style="1" customWidth="1"/>
    <col min="13" max="13" width="16.8515625" style="1" customWidth="1"/>
    <col min="14" max="14" width="11.421875" style="1" customWidth="1"/>
    <col min="15" max="16384" width="11.421875" style="1" customWidth="1"/>
  </cols>
  <sheetData>
    <row r="1" spans="1:13" ht="33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7.7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1.5" customHeight="1">
      <c r="A3" s="15" t="s">
        <v>9</v>
      </c>
      <c r="B3" s="16"/>
      <c r="C3" s="16"/>
      <c r="D3" s="16"/>
      <c r="E3" s="16"/>
      <c r="F3" s="16"/>
      <c r="G3" s="16"/>
      <c r="H3" s="16"/>
      <c r="I3" s="17" t="s">
        <v>10</v>
      </c>
      <c r="J3" s="17"/>
      <c r="K3" s="17"/>
      <c r="L3" s="17"/>
      <c r="M3" s="17"/>
    </row>
    <row r="4" spans="1:13" s="2" customFormat="1" ht="56.25" customHeight="1">
      <c r="A4" s="12" t="s">
        <v>6</v>
      </c>
      <c r="B4" s="12" t="s">
        <v>20</v>
      </c>
      <c r="C4" s="12" t="s">
        <v>18</v>
      </c>
      <c r="D4" s="12" t="s">
        <v>21</v>
      </c>
      <c r="E4" s="12" t="s">
        <v>22</v>
      </c>
      <c r="F4" s="12" t="s">
        <v>23</v>
      </c>
      <c r="G4" s="12" t="s">
        <v>8</v>
      </c>
      <c r="H4" s="12" t="s">
        <v>17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pans="1:16" ht="27" customHeight="1">
      <c r="A5" s="3">
        <v>1</v>
      </c>
      <c r="B5" s="3" t="s">
        <v>96</v>
      </c>
      <c r="C5" s="4" t="s">
        <v>97</v>
      </c>
      <c r="D5" s="3" t="s">
        <v>24</v>
      </c>
      <c r="E5" s="3" t="s">
        <v>136</v>
      </c>
      <c r="F5" s="3">
        <v>5</v>
      </c>
      <c r="G5" s="5">
        <v>619.5</v>
      </c>
      <c r="H5" s="5">
        <f aca="true" t="shared" si="0" ref="H5:H68">G5*12</f>
        <v>7434</v>
      </c>
      <c r="I5" s="5">
        <v>60.48</v>
      </c>
      <c r="J5" s="5">
        <v>30.5</v>
      </c>
      <c r="K5" s="5">
        <v>106.26</v>
      </c>
      <c r="L5" s="5">
        <v>0</v>
      </c>
      <c r="M5" s="5">
        <f aca="true" t="shared" si="1" ref="M5:M37">SUM(I5:L5)</f>
        <v>197.24</v>
      </c>
      <c r="P5" s="13"/>
    </row>
    <row r="6" spans="1:16" ht="27" customHeight="1">
      <c r="A6" s="3">
        <v>2</v>
      </c>
      <c r="B6" s="3" t="s">
        <v>60</v>
      </c>
      <c r="C6" s="4" t="s">
        <v>61</v>
      </c>
      <c r="D6" s="3" t="s">
        <v>24</v>
      </c>
      <c r="E6" s="3" t="s">
        <v>135</v>
      </c>
      <c r="F6" s="3">
        <v>15</v>
      </c>
      <c r="G6" s="5">
        <v>1368.99</v>
      </c>
      <c r="H6" s="5">
        <f t="shared" si="0"/>
        <v>16427.88</v>
      </c>
      <c r="I6" s="5">
        <v>114.08</v>
      </c>
      <c r="J6" s="5">
        <v>30.5</v>
      </c>
      <c r="K6" s="5">
        <v>0</v>
      </c>
      <c r="L6" s="5">
        <v>0</v>
      </c>
      <c r="M6" s="5">
        <f t="shared" si="1"/>
        <v>144.57999999999998</v>
      </c>
      <c r="P6" s="13"/>
    </row>
    <row r="7" spans="1:16" ht="27" customHeight="1">
      <c r="A7" s="3">
        <v>3</v>
      </c>
      <c r="B7" s="3" t="s">
        <v>68</v>
      </c>
      <c r="C7" s="4" t="s">
        <v>69</v>
      </c>
      <c r="D7" s="3" t="s">
        <v>24</v>
      </c>
      <c r="E7" s="3" t="s">
        <v>135</v>
      </c>
      <c r="F7" s="3">
        <v>18</v>
      </c>
      <c r="G7" s="5">
        <v>2335.2</v>
      </c>
      <c r="H7" s="5">
        <f t="shared" si="0"/>
        <v>28022.399999999998</v>
      </c>
      <c r="I7" s="5">
        <v>194.6</v>
      </c>
      <c r="J7" s="5">
        <v>30.5</v>
      </c>
      <c r="K7" s="5">
        <v>0</v>
      </c>
      <c r="L7" s="5">
        <v>0</v>
      </c>
      <c r="M7" s="5">
        <f t="shared" si="1"/>
        <v>225.1</v>
      </c>
      <c r="P7" s="13"/>
    </row>
    <row r="8" spans="1:16" ht="27" customHeight="1">
      <c r="A8" s="3">
        <v>4</v>
      </c>
      <c r="B8" s="3" t="s">
        <v>98</v>
      </c>
      <c r="C8" s="4" t="s">
        <v>97</v>
      </c>
      <c r="D8" s="3" t="s">
        <v>24</v>
      </c>
      <c r="E8" s="3" t="s">
        <v>136</v>
      </c>
      <c r="F8" s="3">
        <v>5</v>
      </c>
      <c r="G8" s="5">
        <v>619.5</v>
      </c>
      <c r="H8" s="5">
        <f t="shared" si="0"/>
        <v>7434</v>
      </c>
      <c r="I8" s="5">
        <v>51.63</v>
      </c>
      <c r="J8" s="5">
        <v>30.5</v>
      </c>
      <c r="K8" s="5">
        <v>0</v>
      </c>
      <c r="L8" s="5">
        <v>0</v>
      </c>
      <c r="M8" s="5">
        <f t="shared" si="1"/>
        <v>82.13</v>
      </c>
      <c r="P8" s="13"/>
    </row>
    <row r="9" spans="1:16" ht="27" customHeight="1">
      <c r="A9" s="3">
        <v>5</v>
      </c>
      <c r="B9" s="3" t="s">
        <v>99</v>
      </c>
      <c r="C9" s="4" t="s">
        <v>97</v>
      </c>
      <c r="D9" s="3" t="s">
        <v>24</v>
      </c>
      <c r="E9" s="3" t="s">
        <v>136</v>
      </c>
      <c r="F9" s="3">
        <v>5</v>
      </c>
      <c r="G9" s="5">
        <v>619.5</v>
      </c>
      <c r="H9" s="5">
        <f t="shared" si="0"/>
        <v>7434</v>
      </c>
      <c r="I9" s="5">
        <v>51.63</v>
      </c>
      <c r="J9" s="5">
        <v>30.5</v>
      </c>
      <c r="K9" s="5">
        <v>0</v>
      </c>
      <c r="L9" s="5">
        <v>0</v>
      </c>
      <c r="M9" s="5">
        <f t="shared" si="1"/>
        <v>82.13</v>
      </c>
      <c r="P9" s="13"/>
    </row>
    <row r="10" spans="1:16" ht="27" customHeight="1">
      <c r="A10" s="3">
        <v>6</v>
      </c>
      <c r="B10" s="3" t="s">
        <v>162</v>
      </c>
      <c r="C10" s="4" t="s">
        <v>97</v>
      </c>
      <c r="D10" s="3" t="s">
        <v>24</v>
      </c>
      <c r="E10" s="3" t="s">
        <v>136</v>
      </c>
      <c r="F10" s="3">
        <v>5</v>
      </c>
      <c r="G10" s="5">
        <v>619.5</v>
      </c>
      <c r="H10" s="5">
        <f>G10*12</f>
        <v>7434</v>
      </c>
      <c r="I10" s="5">
        <v>24.09</v>
      </c>
      <c r="J10" s="5">
        <v>14.23</v>
      </c>
      <c r="K10" s="5">
        <v>0</v>
      </c>
      <c r="L10" s="5">
        <v>0</v>
      </c>
      <c r="M10" s="5">
        <f>SUM(I10:L10)</f>
        <v>38.32</v>
      </c>
      <c r="P10" s="13"/>
    </row>
    <row r="11" spans="1:16" ht="27" customHeight="1">
      <c r="A11" s="3">
        <v>7</v>
      </c>
      <c r="B11" s="3" t="s">
        <v>128</v>
      </c>
      <c r="C11" s="4" t="s">
        <v>129</v>
      </c>
      <c r="D11" s="3" t="s">
        <v>24</v>
      </c>
      <c r="E11" s="3" t="s">
        <v>136</v>
      </c>
      <c r="F11" s="3">
        <v>6</v>
      </c>
      <c r="G11" s="5">
        <v>652.87</v>
      </c>
      <c r="H11" s="5">
        <f t="shared" si="0"/>
        <v>7834.4400000000005</v>
      </c>
      <c r="I11" s="5">
        <v>58.74</v>
      </c>
      <c r="J11" s="5">
        <v>30.5</v>
      </c>
      <c r="K11" s="5">
        <v>51.97</v>
      </c>
      <c r="L11" s="5">
        <v>0</v>
      </c>
      <c r="M11" s="5">
        <f t="shared" si="1"/>
        <v>141.21</v>
      </c>
      <c r="P11" s="13"/>
    </row>
    <row r="12" spans="1:16" ht="27" customHeight="1">
      <c r="A12" s="3">
        <v>8</v>
      </c>
      <c r="B12" s="3" t="s">
        <v>160</v>
      </c>
      <c r="C12" s="4" t="s">
        <v>97</v>
      </c>
      <c r="D12" s="3" t="s">
        <v>24</v>
      </c>
      <c r="E12" s="3" t="s">
        <v>136</v>
      </c>
      <c r="F12" s="3">
        <v>5</v>
      </c>
      <c r="G12" s="5">
        <v>619.5</v>
      </c>
      <c r="H12" s="5">
        <f t="shared" si="0"/>
        <v>7434</v>
      </c>
      <c r="I12" s="5">
        <v>53.91</v>
      </c>
      <c r="J12" s="5">
        <v>30.5</v>
      </c>
      <c r="K12" s="5">
        <v>27.43</v>
      </c>
      <c r="L12" s="5">
        <v>0</v>
      </c>
      <c r="M12" s="5">
        <f t="shared" si="1"/>
        <v>111.84</v>
      </c>
      <c r="P12" s="13"/>
    </row>
    <row r="13" spans="1:16" ht="27" customHeight="1">
      <c r="A13" s="3">
        <v>9</v>
      </c>
      <c r="B13" s="3" t="s">
        <v>63</v>
      </c>
      <c r="C13" s="4" t="s">
        <v>64</v>
      </c>
      <c r="D13" s="3" t="s">
        <v>24</v>
      </c>
      <c r="E13" s="3" t="s">
        <v>135</v>
      </c>
      <c r="F13" s="3">
        <v>11</v>
      </c>
      <c r="G13" s="5">
        <v>1024.64</v>
      </c>
      <c r="H13" s="5">
        <f t="shared" si="0"/>
        <v>12295.68</v>
      </c>
      <c r="I13" s="5">
        <v>85.39</v>
      </c>
      <c r="J13" s="5">
        <v>30.5</v>
      </c>
      <c r="K13" s="5">
        <v>0</v>
      </c>
      <c r="L13" s="5">
        <v>0</v>
      </c>
      <c r="M13" s="5">
        <f t="shared" si="1"/>
        <v>115.89</v>
      </c>
      <c r="P13" s="13"/>
    </row>
    <row r="14" spans="1:16" ht="27" customHeight="1">
      <c r="A14" s="3">
        <v>10</v>
      </c>
      <c r="B14" s="3" t="s">
        <v>100</v>
      </c>
      <c r="C14" s="4" t="s">
        <v>97</v>
      </c>
      <c r="D14" s="3" t="s">
        <v>24</v>
      </c>
      <c r="E14" s="3" t="s">
        <v>136</v>
      </c>
      <c r="F14" s="3">
        <v>5</v>
      </c>
      <c r="G14" s="5">
        <v>619.5</v>
      </c>
      <c r="H14" s="5">
        <f t="shared" si="0"/>
        <v>7434</v>
      </c>
      <c r="I14" s="5">
        <v>55.46</v>
      </c>
      <c r="J14" s="5">
        <v>30.5</v>
      </c>
      <c r="K14" s="5">
        <v>46.03</v>
      </c>
      <c r="L14" s="5">
        <v>0</v>
      </c>
      <c r="M14" s="5">
        <f t="shared" si="1"/>
        <v>131.99</v>
      </c>
      <c r="P14" s="13"/>
    </row>
    <row r="15" spans="1:16" ht="27" customHeight="1">
      <c r="A15" s="3">
        <v>11</v>
      </c>
      <c r="B15" s="3" t="s">
        <v>101</v>
      </c>
      <c r="C15" s="4" t="s">
        <v>97</v>
      </c>
      <c r="D15" s="3" t="s">
        <v>24</v>
      </c>
      <c r="E15" s="3" t="s">
        <v>136</v>
      </c>
      <c r="F15" s="3">
        <v>5</v>
      </c>
      <c r="G15" s="5">
        <v>619.5</v>
      </c>
      <c r="H15" s="5">
        <f t="shared" si="0"/>
        <v>7434</v>
      </c>
      <c r="I15" s="5">
        <v>51.63</v>
      </c>
      <c r="J15" s="5">
        <v>30.5</v>
      </c>
      <c r="K15" s="5">
        <v>0</v>
      </c>
      <c r="L15" s="5">
        <v>0</v>
      </c>
      <c r="M15" s="5">
        <f t="shared" si="1"/>
        <v>82.13</v>
      </c>
      <c r="P15" s="13"/>
    </row>
    <row r="16" spans="1:16" ht="27" customHeight="1">
      <c r="A16" s="3">
        <v>12</v>
      </c>
      <c r="B16" s="3" t="s">
        <v>84</v>
      </c>
      <c r="C16" s="4" t="s">
        <v>85</v>
      </c>
      <c r="D16" s="3" t="s">
        <v>24</v>
      </c>
      <c r="E16" s="3" t="s">
        <v>136</v>
      </c>
      <c r="F16" s="3">
        <v>13</v>
      </c>
      <c r="G16" s="5">
        <v>1143.92</v>
      </c>
      <c r="H16" s="5">
        <f t="shared" si="0"/>
        <v>13727.04</v>
      </c>
      <c r="I16" s="5">
        <v>95.33</v>
      </c>
      <c r="J16" s="5">
        <v>30.5</v>
      </c>
      <c r="K16" s="5">
        <v>0</v>
      </c>
      <c r="L16" s="5">
        <v>0</v>
      </c>
      <c r="M16" s="5">
        <f t="shared" si="1"/>
        <v>125.83</v>
      </c>
      <c r="P16" s="13"/>
    </row>
    <row r="17" spans="1:16" ht="27" customHeight="1">
      <c r="A17" s="3">
        <v>13</v>
      </c>
      <c r="B17" s="3" t="s">
        <v>90</v>
      </c>
      <c r="C17" s="4" t="s">
        <v>91</v>
      </c>
      <c r="D17" s="3" t="s">
        <v>24</v>
      </c>
      <c r="E17" s="3" t="s">
        <v>136</v>
      </c>
      <c r="F17" s="3">
        <v>7</v>
      </c>
      <c r="G17" s="5">
        <v>687.54</v>
      </c>
      <c r="H17" s="5">
        <f t="shared" si="0"/>
        <v>8250.48</v>
      </c>
      <c r="I17" s="5">
        <v>57.3</v>
      </c>
      <c r="J17" s="5">
        <v>30.5</v>
      </c>
      <c r="K17" s="5">
        <v>0</v>
      </c>
      <c r="L17" s="5">
        <v>0</v>
      </c>
      <c r="M17" s="5">
        <f t="shared" si="1"/>
        <v>87.8</v>
      </c>
      <c r="P17" s="13"/>
    </row>
    <row r="18" spans="1:16" ht="27" customHeight="1">
      <c r="A18" s="3">
        <v>14</v>
      </c>
      <c r="B18" s="3" t="s">
        <v>151</v>
      </c>
      <c r="C18" s="4" t="s">
        <v>97</v>
      </c>
      <c r="D18" s="3" t="s">
        <v>24</v>
      </c>
      <c r="E18" s="3" t="s">
        <v>136</v>
      </c>
      <c r="F18" s="3">
        <v>5</v>
      </c>
      <c r="G18" s="5">
        <v>619.5</v>
      </c>
      <c r="H18" s="5">
        <f t="shared" si="0"/>
        <v>7434</v>
      </c>
      <c r="I18" s="5">
        <v>51.63</v>
      </c>
      <c r="J18" s="5">
        <v>30.5</v>
      </c>
      <c r="K18" s="5">
        <v>0</v>
      </c>
      <c r="L18" s="5">
        <v>0</v>
      </c>
      <c r="M18" s="5">
        <f t="shared" si="1"/>
        <v>82.13</v>
      </c>
      <c r="P18" s="13"/>
    </row>
    <row r="19" spans="1:16" ht="27" customHeight="1">
      <c r="A19" s="3">
        <v>15</v>
      </c>
      <c r="B19" s="3" t="s">
        <v>153</v>
      </c>
      <c r="C19" s="4" t="s">
        <v>52</v>
      </c>
      <c r="D19" s="3" t="s">
        <v>24</v>
      </c>
      <c r="E19" s="3" t="s">
        <v>135</v>
      </c>
      <c r="F19" s="3">
        <v>15</v>
      </c>
      <c r="G19" s="5">
        <v>1368.99</v>
      </c>
      <c r="H19" s="5">
        <f t="shared" si="0"/>
        <v>16427.88</v>
      </c>
      <c r="I19" s="5">
        <v>114.08</v>
      </c>
      <c r="J19" s="5">
        <v>30.5</v>
      </c>
      <c r="K19" s="5">
        <v>0</v>
      </c>
      <c r="L19" s="5">
        <v>0</v>
      </c>
      <c r="M19" s="5">
        <f t="shared" si="1"/>
        <v>144.57999999999998</v>
      </c>
      <c r="P19" s="13"/>
    </row>
    <row r="20" spans="1:16" ht="27" customHeight="1">
      <c r="A20" s="3">
        <v>16</v>
      </c>
      <c r="B20" s="3" t="s">
        <v>102</v>
      </c>
      <c r="C20" s="4" t="s">
        <v>97</v>
      </c>
      <c r="D20" s="3" t="s">
        <v>24</v>
      </c>
      <c r="E20" s="3" t="s">
        <v>136</v>
      </c>
      <c r="F20" s="3">
        <v>5</v>
      </c>
      <c r="G20" s="5">
        <v>619.5</v>
      </c>
      <c r="H20" s="5">
        <f t="shared" si="0"/>
        <v>7434</v>
      </c>
      <c r="I20" s="5">
        <v>52.37</v>
      </c>
      <c r="J20" s="5">
        <v>30.5</v>
      </c>
      <c r="K20" s="5">
        <v>8.93</v>
      </c>
      <c r="L20" s="5">
        <v>0</v>
      </c>
      <c r="M20" s="5">
        <f t="shared" si="1"/>
        <v>91.80000000000001</v>
      </c>
      <c r="P20" s="13"/>
    </row>
    <row r="21" spans="1:16" ht="27" customHeight="1">
      <c r="A21" s="3">
        <v>17</v>
      </c>
      <c r="B21" s="3" t="s">
        <v>80</v>
      </c>
      <c r="C21" s="4" t="s">
        <v>81</v>
      </c>
      <c r="D21" s="3" t="s">
        <v>24</v>
      </c>
      <c r="E21" s="3" t="s">
        <v>135</v>
      </c>
      <c r="F21" s="3">
        <v>17</v>
      </c>
      <c r="G21" s="5">
        <v>1760</v>
      </c>
      <c r="H21" s="5">
        <f t="shared" si="0"/>
        <v>21120</v>
      </c>
      <c r="I21" s="5">
        <v>146.67</v>
      </c>
      <c r="J21" s="5">
        <v>30.5</v>
      </c>
      <c r="K21" s="5">
        <v>0</v>
      </c>
      <c r="L21" s="5">
        <v>0</v>
      </c>
      <c r="M21" s="5">
        <f t="shared" si="1"/>
        <v>177.17</v>
      </c>
      <c r="P21" s="13"/>
    </row>
    <row r="22" spans="1:16" ht="27" customHeight="1">
      <c r="A22" s="3">
        <v>18</v>
      </c>
      <c r="B22" s="3" t="s">
        <v>82</v>
      </c>
      <c r="C22" s="4" t="s">
        <v>83</v>
      </c>
      <c r="D22" s="3" t="s">
        <v>24</v>
      </c>
      <c r="E22" s="3" t="s">
        <v>135</v>
      </c>
      <c r="F22" s="3">
        <v>16</v>
      </c>
      <c r="G22" s="5">
        <v>1606.26</v>
      </c>
      <c r="H22" s="5">
        <f t="shared" si="0"/>
        <v>19275.12</v>
      </c>
      <c r="I22" s="5">
        <v>133.86</v>
      </c>
      <c r="J22" s="5">
        <v>30.5</v>
      </c>
      <c r="K22" s="5">
        <v>0</v>
      </c>
      <c r="L22" s="5">
        <v>0</v>
      </c>
      <c r="M22" s="5">
        <f t="shared" si="1"/>
        <v>164.36</v>
      </c>
      <c r="P22" s="13"/>
    </row>
    <row r="23" spans="1:16" ht="27" customHeight="1">
      <c r="A23" s="3">
        <v>19</v>
      </c>
      <c r="B23" s="3" t="s">
        <v>37</v>
      </c>
      <c r="C23" s="4" t="s">
        <v>38</v>
      </c>
      <c r="D23" s="3" t="s">
        <v>39</v>
      </c>
      <c r="E23" s="3" t="s">
        <v>136</v>
      </c>
      <c r="F23" s="3">
        <v>4</v>
      </c>
      <c r="G23" s="5">
        <v>546</v>
      </c>
      <c r="H23" s="5">
        <f t="shared" si="0"/>
        <v>6552</v>
      </c>
      <c r="I23" s="5">
        <v>53.86</v>
      </c>
      <c r="J23" s="5">
        <v>30.5</v>
      </c>
      <c r="K23" s="5">
        <v>100.36</v>
      </c>
      <c r="L23" s="5">
        <v>0</v>
      </c>
      <c r="M23" s="5">
        <f t="shared" si="1"/>
        <v>184.72</v>
      </c>
      <c r="P23" s="13"/>
    </row>
    <row r="24" spans="1:16" ht="27" customHeight="1">
      <c r="A24" s="3">
        <v>20</v>
      </c>
      <c r="B24" s="3" t="s">
        <v>130</v>
      </c>
      <c r="C24" s="4" t="s">
        <v>129</v>
      </c>
      <c r="D24" s="3" t="s">
        <v>24</v>
      </c>
      <c r="E24" s="3" t="s">
        <v>136</v>
      </c>
      <c r="F24" s="3">
        <v>6</v>
      </c>
      <c r="G24" s="5">
        <v>652.87</v>
      </c>
      <c r="H24" s="5">
        <f t="shared" si="0"/>
        <v>7834.4400000000005</v>
      </c>
      <c r="I24" s="5">
        <v>59.22</v>
      </c>
      <c r="J24" s="5">
        <v>30.5</v>
      </c>
      <c r="K24" s="5">
        <v>57.75</v>
      </c>
      <c r="L24" s="5">
        <v>0</v>
      </c>
      <c r="M24" s="5">
        <f t="shared" si="1"/>
        <v>147.47</v>
      </c>
      <c r="P24" s="13"/>
    </row>
    <row r="25" spans="1:16" ht="27" customHeight="1">
      <c r="A25" s="3">
        <v>21</v>
      </c>
      <c r="B25" s="3" t="s">
        <v>103</v>
      </c>
      <c r="C25" s="4" t="s">
        <v>97</v>
      </c>
      <c r="D25" s="3" t="s">
        <v>24</v>
      </c>
      <c r="E25" s="3" t="s">
        <v>136</v>
      </c>
      <c r="F25" s="3">
        <v>5</v>
      </c>
      <c r="G25" s="5">
        <v>619.5</v>
      </c>
      <c r="H25" s="5">
        <f t="shared" si="0"/>
        <v>7434</v>
      </c>
      <c r="I25" s="5">
        <v>51.63</v>
      </c>
      <c r="J25" s="5">
        <v>30.5</v>
      </c>
      <c r="K25" s="5">
        <v>0</v>
      </c>
      <c r="L25" s="5">
        <v>0</v>
      </c>
      <c r="M25" s="5">
        <f t="shared" si="1"/>
        <v>82.13</v>
      </c>
      <c r="P25" s="13"/>
    </row>
    <row r="26" spans="1:16" ht="27" customHeight="1">
      <c r="A26" s="3">
        <v>22</v>
      </c>
      <c r="B26" s="3" t="s">
        <v>104</v>
      </c>
      <c r="C26" s="4" t="s">
        <v>97</v>
      </c>
      <c r="D26" s="3" t="s">
        <v>24</v>
      </c>
      <c r="E26" s="3" t="s">
        <v>136</v>
      </c>
      <c r="F26" s="3">
        <v>5</v>
      </c>
      <c r="G26" s="5">
        <v>619.5</v>
      </c>
      <c r="H26" s="5">
        <f t="shared" si="0"/>
        <v>7434</v>
      </c>
      <c r="I26" s="5">
        <v>51.63</v>
      </c>
      <c r="J26" s="5">
        <v>30.5</v>
      </c>
      <c r="K26" s="5">
        <v>0</v>
      </c>
      <c r="L26" s="5">
        <v>0</v>
      </c>
      <c r="M26" s="5">
        <f t="shared" si="1"/>
        <v>82.13</v>
      </c>
      <c r="P26" s="13"/>
    </row>
    <row r="27" spans="1:16" ht="27" customHeight="1">
      <c r="A27" s="3">
        <v>23</v>
      </c>
      <c r="B27" s="3" t="s">
        <v>56</v>
      </c>
      <c r="C27" s="4" t="s">
        <v>57</v>
      </c>
      <c r="D27" s="3" t="s">
        <v>24</v>
      </c>
      <c r="E27" s="3" t="s">
        <v>135</v>
      </c>
      <c r="F27" s="3">
        <v>17</v>
      </c>
      <c r="G27" s="5">
        <v>1760</v>
      </c>
      <c r="H27" s="5">
        <f t="shared" si="0"/>
        <v>21120</v>
      </c>
      <c r="I27" s="5">
        <v>146.67</v>
      </c>
      <c r="J27" s="5">
        <v>30.5</v>
      </c>
      <c r="K27" s="5">
        <v>0</v>
      </c>
      <c r="L27" s="5">
        <v>0</v>
      </c>
      <c r="M27" s="5">
        <f t="shared" si="1"/>
        <v>177.17</v>
      </c>
      <c r="P27" s="13"/>
    </row>
    <row r="28" spans="1:16" ht="27" customHeight="1">
      <c r="A28" s="3">
        <v>24</v>
      </c>
      <c r="B28" s="3" t="s">
        <v>105</v>
      </c>
      <c r="C28" s="4" t="s">
        <v>97</v>
      </c>
      <c r="D28" s="3" t="s">
        <v>24</v>
      </c>
      <c r="E28" s="3" t="s">
        <v>136</v>
      </c>
      <c r="F28" s="3">
        <v>5</v>
      </c>
      <c r="G28" s="5">
        <v>619.5</v>
      </c>
      <c r="H28" s="5">
        <f t="shared" si="0"/>
        <v>7434</v>
      </c>
      <c r="I28" s="5">
        <v>51.63</v>
      </c>
      <c r="J28" s="5">
        <v>30.5</v>
      </c>
      <c r="K28" s="5">
        <v>0</v>
      </c>
      <c r="L28" s="5">
        <v>0</v>
      </c>
      <c r="M28" s="5">
        <f t="shared" si="1"/>
        <v>82.13</v>
      </c>
      <c r="P28" s="13"/>
    </row>
    <row r="29" spans="1:16" ht="27" customHeight="1">
      <c r="A29" s="3">
        <v>25</v>
      </c>
      <c r="B29" s="3" t="s">
        <v>25</v>
      </c>
      <c r="C29" s="4" t="s">
        <v>26</v>
      </c>
      <c r="D29" s="3" t="s">
        <v>24</v>
      </c>
      <c r="E29" s="3" t="s">
        <v>135</v>
      </c>
      <c r="F29" s="3">
        <v>20</v>
      </c>
      <c r="G29" s="5">
        <v>5049.45</v>
      </c>
      <c r="H29" s="5">
        <f t="shared" si="0"/>
        <v>60593.399999999994</v>
      </c>
      <c r="I29" s="5">
        <v>420.79</v>
      </c>
      <c r="J29" s="5">
        <v>30.5</v>
      </c>
      <c r="K29" s="5">
        <v>0</v>
      </c>
      <c r="L29" s="5">
        <v>0</v>
      </c>
      <c r="M29" s="5">
        <f t="shared" si="1"/>
        <v>451.29</v>
      </c>
      <c r="P29" s="13"/>
    </row>
    <row r="30" spans="1:16" ht="27" customHeight="1">
      <c r="A30" s="3">
        <v>26</v>
      </c>
      <c r="B30" s="3" t="s">
        <v>163</v>
      </c>
      <c r="C30" s="4" t="s">
        <v>164</v>
      </c>
      <c r="D30" s="3" t="s">
        <v>24</v>
      </c>
      <c r="E30" s="3" t="s">
        <v>135</v>
      </c>
      <c r="F30" s="3">
        <v>6</v>
      </c>
      <c r="G30" s="5">
        <v>652.87</v>
      </c>
      <c r="H30" s="5">
        <f>G30*12</f>
        <v>7834.4400000000005</v>
      </c>
      <c r="I30" s="5">
        <v>50.78</v>
      </c>
      <c r="J30" s="5">
        <v>28.47</v>
      </c>
      <c r="K30" s="5">
        <v>0</v>
      </c>
      <c r="L30" s="5">
        <v>0</v>
      </c>
      <c r="M30" s="5">
        <f>SUM(I30:L30)</f>
        <v>79.25</v>
      </c>
      <c r="P30" s="13"/>
    </row>
    <row r="31" spans="1:16" ht="27" customHeight="1">
      <c r="A31" s="3">
        <v>27</v>
      </c>
      <c r="B31" s="3" t="s">
        <v>106</v>
      </c>
      <c r="C31" s="4" t="s">
        <v>97</v>
      </c>
      <c r="D31" s="3" t="s">
        <v>24</v>
      </c>
      <c r="E31" s="3" t="s">
        <v>136</v>
      </c>
      <c r="F31" s="3">
        <v>5</v>
      </c>
      <c r="G31" s="5">
        <v>619.5</v>
      </c>
      <c r="H31" s="5">
        <f t="shared" si="0"/>
        <v>7434</v>
      </c>
      <c r="I31" s="5">
        <v>60.33</v>
      </c>
      <c r="J31" s="5">
        <v>30.5</v>
      </c>
      <c r="K31" s="5">
        <v>104.45</v>
      </c>
      <c r="L31" s="5">
        <v>0</v>
      </c>
      <c r="M31" s="5">
        <f t="shared" si="1"/>
        <v>195.28</v>
      </c>
      <c r="P31" s="13"/>
    </row>
    <row r="32" spans="1:16" ht="27" customHeight="1">
      <c r="A32" s="3">
        <v>28</v>
      </c>
      <c r="B32" s="3" t="s">
        <v>29</v>
      </c>
      <c r="C32" s="4" t="s">
        <v>30</v>
      </c>
      <c r="D32" s="3" t="s">
        <v>24</v>
      </c>
      <c r="E32" s="3" t="s">
        <v>135</v>
      </c>
      <c r="F32" s="3">
        <v>18</v>
      </c>
      <c r="G32" s="5">
        <v>2335.2</v>
      </c>
      <c r="H32" s="5">
        <f t="shared" si="0"/>
        <v>28022.399999999998</v>
      </c>
      <c r="I32" s="5">
        <v>194.6</v>
      </c>
      <c r="J32" s="5">
        <v>30.5</v>
      </c>
      <c r="K32" s="5">
        <v>0</v>
      </c>
      <c r="L32" s="5">
        <v>0</v>
      </c>
      <c r="M32" s="5">
        <f t="shared" si="1"/>
        <v>225.1</v>
      </c>
      <c r="P32" s="13"/>
    </row>
    <row r="33" spans="1:16" ht="27" customHeight="1">
      <c r="A33" s="3">
        <v>29</v>
      </c>
      <c r="B33" s="3" t="s">
        <v>70</v>
      </c>
      <c r="C33" s="4" t="s">
        <v>71</v>
      </c>
      <c r="D33" s="3" t="s">
        <v>24</v>
      </c>
      <c r="E33" s="3" t="s">
        <v>135</v>
      </c>
      <c r="F33" s="3">
        <v>17</v>
      </c>
      <c r="G33" s="5">
        <v>1760</v>
      </c>
      <c r="H33" s="5">
        <f t="shared" si="0"/>
        <v>21120</v>
      </c>
      <c r="I33" s="5">
        <v>146.67</v>
      </c>
      <c r="J33" s="5">
        <v>30.5</v>
      </c>
      <c r="K33" s="5">
        <v>0</v>
      </c>
      <c r="L33" s="5">
        <v>0</v>
      </c>
      <c r="M33" s="5">
        <f t="shared" si="1"/>
        <v>177.17</v>
      </c>
      <c r="P33" s="13"/>
    </row>
    <row r="34" spans="1:16" ht="27" customHeight="1">
      <c r="A34" s="3">
        <v>30</v>
      </c>
      <c r="B34" s="3" t="s">
        <v>66</v>
      </c>
      <c r="C34" s="4" t="s">
        <v>146</v>
      </c>
      <c r="D34" s="3" t="s">
        <v>24</v>
      </c>
      <c r="E34" s="3" t="s">
        <v>135</v>
      </c>
      <c r="F34" s="3">
        <v>9</v>
      </c>
      <c r="G34" s="5">
        <v>867.95</v>
      </c>
      <c r="H34" s="5">
        <f t="shared" si="0"/>
        <v>10415.400000000001</v>
      </c>
      <c r="I34" s="5">
        <v>72.33</v>
      </c>
      <c r="J34" s="5">
        <v>30.5</v>
      </c>
      <c r="K34" s="5">
        <v>0</v>
      </c>
      <c r="L34" s="5">
        <v>0</v>
      </c>
      <c r="M34" s="5">
        <f t="shared" si="1"/>
        <v>102.83</v>
      </c>
      <c r="P34" s="13"/>
    </row>
    <row r="35" spans="1:16" ht="27" customHeight="1">
      <c r="A35" s="3">
        <v>31</v>
      </c>
      <c r="B35" s="3" t="s">
        <v>49</v>
      </c>
      <c r="C35" s="4" t="s">
        <v>50</v>
      </c>
      <c r="D35" s="3" t="s">
        <v>24</v>
      </c>
      <c r="E35" s="3" t="s">
        <v>135</v>
      </c>
      <c r="F35" s="3">
        <v>17</v>
      </c>
      <c r="G35" s="5">
        <v>1760</v>
      </c>
      <c r="H35" s="5">
        <f t="shared" si="0"/>
        <v>21120</v>
      </c>
      <c r="I35" s="5">
        <v>146.67</v>
      </c>
      <c r="J35" s="5">
        <v>30.5</v>
      </c>
      <c r="K35" s="5">
        <v>0</v>
      </c>
      <c r="L35" s="5">
        <v>0</v>
      </c>
      <c r="M35" s="5">
        <f t="shared" si="1"/>
        <v>177.17</v>
      </c>
      <c r="P35" s="13"/>
    </row>
    <row r="36" spans="1:16" ht="27" customHeight="1">
      <c r="A36" s="3">
        <v>32</v>
      </c>
      <c r="B36" s="3" t="s">
        <v>145</v>
      </c>
      <c r="C36" s="4" t="s">
        <v>38</v>
      </c>
      <c r="D36" s="3" t="s">
        <v>39</v>
      </c>
      <c r="E36" s="3" t="s">
        <v>136</v>
      </c>
      <c r="F36" s="3">
        <v>4</v>
      </c>
      <c r="G36" s="5">
        <v>546</v>
      </c>
      <c r="H36" s="5">
        <f t="shared" si="0"/>
        <v>6552</v>
      </c>
      <c r="I36" s="5">
        <v>52.92</v>
      </c>
      <c r="J36" s="5">
        <v>30.5</v>
      </c>
      <c r="K36" s="5">
        <v>89.07</v>
      </c>
      <c r="L36" s="5">
        <v>0</v>
      </c>
      <c r="M36" s="5">
        <f t="shared" si="1"/>
        <v>172.49</v>
      </c>
      <c r="P36" s="13"/>
    </row>
    <row r="37" spans="1:16" ht="27" customHeight="1">
      <c r="A37" s="3">
        <v>33</v>
      </c>
      <c r="B37" s="3" t="s">
        <v>131</v>
      </c>
      <c r="C37" s="4" t="s">
        <v>129</v>
      </c>
      <c r="D37" s="3" t="s">
        <v>24</v>
      </c>
      <c r="E37" s="3" t="s">
        <v>136</v>
      </c>
      <c r="F37" s="3">
        <v>6</v>
      </c>
      <c r="G37" s="5">
        <v>652.87</v>
      </c>
      <c r="H37" s="5">
        <f t="shared" si="0"/>
        <v>7834.4400000000005</v>
      </c>
      <c r="I37" s="5">
        <v>54.41</v>
      </c>
      <c r="J37" s="5">
        <v>30.5</v>
      </c>
      <c r="K37" s="5">
        <v>0</v>
      </c>
      <c r="L37" s="5">
        <v>0</v>
      </c>
      <c r="M37" s="5">
        <f t="shared" si="1"/>
        <v>84.91</v>
      </c>
      <c r="P37" s="13"/>
    </row>
    <row r="38" spans="1:16" ht="27" customHeight="1">
      <c r="A38" s="3">
        <v>34</v>
      </c>
      <c r="B38" s="3" t="s">
        <v>107</v>
      </c>
      <c r="C38" s="4" t="s">
        <v>97</v>
      </c>
      <c r="D38" s="3" t="s">
        <v>24</v>
      </c>
      <c r="E38" s="3" t="s">
        <v>136</v>
      </c>
      <c r="F38" s="3">
        <v>5</v>
      </c>
      <c r="G38" s="5">
        <v>619.5</v>
      </c>
      <c r="H38" s="5">
        <f t="shared" si="0"/>
        <v>7434</v>
      </c>
      <c r="I38" s="5">
        <v>51.63</v>
      </c>
      <c r="J38" s="5">
        <v>30.5</v>
      </c>
      <c r="K38" s="5">
        <v>0</v>
      </c>
      <c r="L38" s="5">
        <v>0</v>
      </c>
      <c r="M38" s="5">
        <f aca="true" t="shared" si="2" ref="M38:M68">SUM(I38:L38)</f>
        <v>82.13</v>
      </c>
      <c r="P38" s="13"/>
    </row>
    <row r="39" spans="1:16" ht="27" customHeight="1">
      <c r="A39" s="3">
        <v>35</v>
      </c>
      <c r="B39" s="3" t="s">
        <v>108</v>
      </c>
      <c r="C39" s="4" t="s">
        <v>97</v>
      </c>
      <c r="D39" s="3" t="s">
        <v>24</v>
      </c>
      <c r="E39" s="3" t="s">
        <v>136</v>
      </c>
      <c r="F39" s="3">
        <v>5</v>
      </c>
      <c r="G39" s="5">
        <v>619.5</v>
      </c>
      <c r="H39" s="5">
        <f t="shared" si="0"/>
        <v>7434</v>
      </c>
      <c r="I39" s="5">
        <v>51.63</v>
      </c>
      <c r="J39" s="5">
        <v>30.5</v>
      </c>
      <c r="K39" s="5">
        <v>0</v>
      </c>
      <c r="L39" s="5">
        <v>0</v>
      </c>
      <c r="M39" s="5">
        <f t="shared" si="2"/>
        <v>82.13</v>
      </c>
      <c r="P39" s="13"/>
    </row>
    <row r="40" spans="1:16" ht="27" customHeight="1">
      <c r="A40" s="3">
        <v>36</v>
      </c>
      <c r="B40" s="3" t="s">
        <v>144</v>
      </c>
      <c r="C40" s="4" t="s">
        <v>129</v>
      </c>
      <c r="D40" s="3" t="s">
        <v>24</v>
      </c>
      <c r="E40" s="3" t="s">
        <v>136</v>
      </c>
      <c r="F40" s="3">
        <v>6</v>
      </c>
      <c r="G40" s="5">
        <v>652.87</v>
      </c>
      <c r="H40" s="5">
        <f t="shared" si="0"/>
        <v>7834.4400000000005</v>
      </c>
      <c r="I40" s="5">
        <v>63.55</v>
      </c>
      <c r="J40" s="5">
        <v>30.5</v>
      </c>
      <c r="K40" s="5">
        <v>109.75999999999999</v>
      </c>
      <c r="L40" s="5">
        <v>0</v>
      </c>
      <c r="M40" s="5">
        <f t="shared" si="2"/>
        <v>203.81</v>
      </c>
      <c r="P40" s="13"/>
    </row>
    <row r="41" spans="1:16" ht="27" customHeight="1">
      <c r="A41" s="3">
        <v>37</v>
      </c>
      <c r="B41" s="3" t="s">
        <v>132</v>
      </c>
      <c r="C41" s="4" t="s">
        <v>129</v>
      </c>
      <c r="D41" s="3" t="s">
        <v>24</v>
      </c>
      <c r="E41" s="3" t="s">
        <v>136</v>
      </c>
      <c r="F41" s="3">
        <v>6</v>
      </c>
      <c r="G41" s="5">
        <v>652.87</v>
      </c>
      <c r="H41" s="5">
        <f t="shared" si="0"/>
        <v>7834.4400000000005</v>
      </c>
      <c r="I41" s="5">
        <v>54.41</v>
      </c>
      <c r="J41" s="5">
        <v>30.5</v>
      </c>
      <c r="K41" s="5">
        <v>0</v>
      </c>
      <c r="L41" s="5">
        <v>0</v>
      </c>
      <c r="M41" s="5">
        <f t="shared" si="2"/>
        <v>84.91</v>
      </c>
      <c r="P41" s="13"/>
    </row>
    <row r="42" spans="1:16" ht="27" customHeight="1">
      <c r="A42" s="3">
        <v>38</v>
      </c>
      <c r="B42" s="3" t="s">
        <v>150</v>
      </c>
      <c r="C42" s="4" t="s">
        <v>38</v>
      </c>
      <c r="D42" s="3" t="s">
        <v>39</v>
      </c>
      <c r="E42" s="3" t="s">
        <v>136</v>
      </c>
      <c r="F42" s="3">
        <v>4</v>
      </c>
      <c r="G42" s="5">
        <v>546</v>
      </c>
      <c r="H42" s="5">
        <f t="shared" si="0"/>
        <v>6552</v>
      </c>
      <c r="I42" s="5">
        <v>50.67</v>
      </c>
      <c r="J42" s="5">
        <v>30.5</v>
      </c>
      <c r="K42" s="5">
        <v>62.04</v>
      </c>
      <c r="L42" s="5">
        <v>0</v>
      </c>
      <c r="M42" s="5">
        <f t="shared" si="2"/>
        <v>143.21</v>
      </c>
      <c r="P42" s="13"/>
    </row>
    <row r="43" spans="1:16" ht="27" customHeight="1">
      <c r="A43" s="3">
        <v>39</v>
      </c>
      <c r="B43" s="3" t="s">
        <v>51</v>
      </c>
      <c r="C43" s="4" t="s">
        <v>65</v>
      </c>
      <c r="D43" s="3" t="s">
        <v>24</v>
      </c>
      <c r="E43" s="3" t="s">
        <v>135</v>
      </c>
      <c r="F43" s="3">
        <v>19</v>
      </c>
      <c r="G43" s="5">
        <v>4267.29</v>
      </c>
      <c r="H43" s="5">
        <f t="shared" si="0"/>
        <v>51207.479999999996</v>
      </c>
      <c r="I43" s="5">
        <v>355.61</v>
      </c>
      <c r="J43" s="5">
        <v>30.5</v>
      </c>
      <c r="K43" s="5">
        <v>0</v>
      </c>
      <c r="L43" s="5">
        <v>0</v>
      </c>
      <c r="M43" s="5">
        <f t="shared" si="2"/>
        <v>386.11</v>
      </c>
      <c r="P43" s="13"/>
    </row>
    <row r="44" spans="1:16" ht="27" customHeight="1">
      <c r="A44" s="3">
        <v>40</v>
      </c>
      <c r="B44" s="3" t="s">
        <v>77</v>
      </c>
      <c r="C44" s="4" t="s">
        <v>76</v>
      </c>
      <c r="D44" s="3" t="s">
        <v>24</v>
      </c>
      <c r="E44" s="3" t="s">
        <v>135</v>
      </c>
      <c r="F44" s="3">
        <v>13</v>
      </c>
      <c r="G44" s="5">
        <v>1143.92</v>
      </c>
      <c r="H44" s="5">
        <f t="shared" si="0"/>
        <v>13727.04</v>
      </c>
      <c r="I44" s="5">
        <v>112.94</v>
      </c>
      <c r="J44" s="5">
        <v>30.5</v>
      </c>
      <c r="K44" s="5">
        <v>211.37</v>
      </c>
      <c r="L44" s="5">
        <v>0</v>
      </c>
      <c r="M44" s="5">
        <f t="shared" si="2"/>
        <v>354.81</v>
      </c>
      <c r="P44" s="13"/>
    </row>
    <row r="45" spans="1:16" ht="27" customHeight="1">
      <c r="A45" s="3">
        <v>41</v>
      </c>
      <c r="B45" s="3" t="s">
        <v>109</v>
      </c>
      <c r="C45" s="4" t="s">
        <v>97</v>
      </c>
      <c r="D45" s="3" t="s">
        <v>24</v>
      </c>
      <c r="E45" s="3" t="s">
        <v>136</v>
      </c>
      <c r="F45" s="3">
        <v>5</v>
      </c>
      <c r="G45" s="5">
        <v>619.5</v>
      </c>
      <c r="H45" s="5">
        <f t="shared" si="0"/>
        <v>7434</v>
      </c>
      <c r="I45" s="5">
        <v>51.63</v>
      </c>
      <c r="J45" s="5">
        <v>30.5</v>
      </c>
      <c r="K45" s="5">
        <v>0</v>
      </c>
      <c r="L45" s="5">
        <v>0</v>
      </c>
      <c r="M45" s="5">
        <f t="shared" si="2"/>
        <v>82.13</v>
      </c>
      <c r="P45" s="13"/>
    </row>
    <row r="46" spans="1:16" ht="27" customHeight="1">
      <c r="A46" s="3">
        <v>42</v>
      </c>
      <c r="B46" s="3" t="s">
        <v>78</v>
      </c>
      <c r="C46" s="4" t="s">
        <v>79</v>
      </c>
      <c r="D46" s="3" t="s">
        <v>24</v>
      </c>
      <c r="E46" s="3" t="s">
        <v>135</v>
      </c>
      <c r="F46" s="3">
        <v>12</v>
      </c>
      <c r="G46" s="5">
        <v>1047.55</v>
      </c>
      <c r="H46" s="5">
        <f t="shared" si="0"/>
        <v>12570.599999999999</v>
      </c>
      <c r="I46" s="5">
        <v>111.78</v>
      </c>
      <c r="J46" s="5">
        <v>30.5</v>
      </c>
      <c r="K46" s="5">
        <v>293.77</v>
      </c>
      <c r="L46" s="5">
        <v>0</v>
      </c>
      <c r="M46" s="5">
        <f t="shared" si="2"/>
        <v>436.04999999999995</v>
      </c>
      <c r="P46" s="13"/>
    </row>
    <row r="47" spans="1:16" ht="27" customHeight="1">
      <c r="A47" s="3">
        <v>43</v>
      </c>
      <c r="B47" s="3" t="s">
        <v>110</v>
      </c>
      <c r="C47" s="4" t="s">
        <v>97</v>
      </c>
      <c r="D47" s="3" t="s">
        <v>24</v>
      </c>
      <c r="E47" s="3" t="s">
        <v>136</v>
      </c>
      <c r="F47" s="3">
        <v>5</v>
      </c>
      <c r="G47" s="5">
        <v>619.5</v>
      </c>
      <c r="H47" s="5">
        <f t="shared" si="0"/>
        <v>7434</v>
      </c>
      <c r="I47" s="5">
        <v>51.63</v>
      </c>
      <c r="J47" s="5">
        <v>30.5</v>
      </c>
      <c r="K47" s="5">
        <v>0</v>
      </c>
      <c r="L47" s="5">
        <v>0</v>
      </c>
      <c r="M47" s="5">
        <f t="shared" si="2"/>
        <v>82.13</v>
      </c>
      <c r="P47" s="13"/>
    </row>
    <row r="48" spans="1:16" ht="27" customHeight="1">
      <c r="A48" s="3">
        <v>44</v>
      </c>
      <c r="B48" s="3" t="s">
        <v>72</v>
      </c>
      <c r="C48" s="4" t="s">
        <v>74</v>
      </c>
      <c r="D48" s="3" t="s">
        <v>24</v>
      </c>
      <c r="E48" s="3" t="s">
        <v>135</v>
      </c>
      <c r="F48" s="3">
        <v>15</v>
      </c>
      <c r="G48" s="5">
        <v>1368.99</v>
      </c>
      <c r="H48" s="5">
        <f t="shared" si="0"/>
        <v>16427.88</v>
      </c>
      <c r="I48" s="5">
        <v>114.08</v>
      </c>
      <c r="J48" s="5">
        <v>30.5</v>
      </c>
      <c r="K48" s="5">
        <v>0</v>
      </c>
      <c r="L48" s="5">
        <v>0</v>
      </c>
      <c r="M48" s="5">
        <f t="shared" si="2"/>
        <v>144.57999999999998</v>
      </c>
      <c r="P48" s="13"/>
    </row>
    <row r="49" spans="1:16" ht="27" customHeight="1">
      <c r="A49" s="3">
        <v>45</v>
      </c>
      <c r="B49" s="3" t="s">
        <v>53</v>
      </c>
      <c r="C49" s="4" t="s">
        <v>64</v>
      </c>
      <c r="D49" s="3" t="s">
        <v>24</v>
      </c>
      <c r="E49" s="3" t="s">
        <v>135</v>
      </c>
      <c r="F49" s="3">
        <v>11</v>
      </c>
      <c r="G49" s="5">
        <v>1024.64</v>
      </c>
      <c r="H49" s="5">
        <f t="shared" si="0"/>
        <v>12295.68</v>
      </c>
      <c r="I49" s="5">
        <v>85.39</v>
      </c>
      <c r="J49" s="5">
        <v>30.5</v>
      </c>
      <c r="K49" s="5">
        <v>0</v>
      </c>
      <c r="L49" s="5">
        <v>0</v>
      </c>
      <c r="M49" s="5">
        <f t="shared" si="2"/>
        <v>115.89</v>
      </c>
      <c r="P49" s="13"/>
    </row>
    <row r="50" spans="1:16" ht="27" customHeight="1">
      <c r="A50" s="3">
        <v>46</v>
      </c>
      <c r="B50" s="3" t="s">
        <v>111</v>
      </c>
      <c r="C50" s="4" t="s">
        <v>97</v>
      </c>
      <c r="D50" s="3" t="s">
        <v>24</v>
      </c>
      <c r="E50" s="3" t="s">
        <v>136</v>
      </c>
      <c r="F50" s="3">
        <v>5</v>
      </c>
      <c r="G50" s="5">
        <v>619.5</v>
      </c>
      <c r="H50" s="5">
        <f t="shared" si="0"/>
        <v>7434</v>
      </c>
      <c r="I50" s="5">
        <v>51.63</v>
      </c>
      <c r="J50" s="5">
        <v>30.5</v>
      </c>
      <c r="K50" s="5">
        <v>0</v>
      </c>
      <c r="L50" s="5">
        <v>0</v>
      </c>
      <c r="M50" s="5">
        <f t="shared" si="2"/>
        <v>82.13</v>
      </c>
      <c r="P50" s="13"/>
    </row>
    <row r="51" spans="1:16" ht="27" customHeight="1">
      <c r="A51" s="3">
        <v>47</v>
      </c>
      <c r="B51" s="3" t="s">
        <v>154</v>
      </c>
      <c r="C51" s="4" t="s">
        <v>54</v>
      </c>
      <c r="D51" s="3" t="s">
        <v>24</v>
      </c>
      <c r="E51" s="3" t="s">
        <v>135</v>
      </c>
      <c r="F51" s="3">
        <v>8</v>
      </c>
      <c r="G51" s="5">
        <v>841.59</v>
      </c>
      <c r="H51" s="5">
        <f t="shared" si="0"/>
        <v>10099.08</v>
      </c>
      <c r="I51" s="5">
        <v>70.13</v>
      </c>
      <c r="J51" s="5">
        <v>30.5</v>
      </c>
      <c r="K51" s="5">
        <v>0</v>
      </c>
      <c r="L51" s="5">
        <v>0</v>
      </c>
      <c r="M51" s="5">
        <f t="shared" si="2"/>
        <v>100.63</v>
      </c>
      <c r="P51" s="13"/>
    </row>
    <row r="52" spans="1:16" ht="27" customHeight="1">
      <c r="A52" s="3">
        <v>48</v>
      </c>
      <c r="B52" s="3" t="s">
        <v>35</v>
      </c>
      <c r="C52" s="4" t="s">
        <v>36</v>
      </c>
      <c r="D52" s="3" t="s">
        <v>24</v>
      </c>
      <c r="E52" s="3" t="s">
        <v>135</v>
      </c>
      <c r="F52" s="3">
        <v>17</v>
      </c>
      <c r="G52" s="5">
        <v>1760</v>
      </c>
      <c r="H52" s="5">
        <f t="shared" si="0"/>
        <v>21120</v>
      </c>
      <c r="I52" s="5">
        <v>146.67</v>
      </c>
      <c r="J52" s="5">
        <v>30.5</v>
      </c>
      <c r="K52" s="5">
        <v>0</v>
      </c>
      <c r="L52" s="5">
        <v>0</v>
      </c>
      <c r="M52" s="5">
        <f t="shared" si="2"/>
        <v>177.17</v>
      </c>
      <c r="P52" s="13"/>
    </row>
    <row r="53" spans="1:16" ht="27" customHeight="1">
      <c r="A53" s="3">
        <v>49</v>
      </c>
      <c r="B53" s="3" t="s">
        <v>58</v>
      </c>
      <c r="C53" s="4" t="s">
        <v>59</v>
      </c>
      <c r="D53" s="3" t="s">
        <v>24</v>
      </c>
      <c r="E53" s="3" t="s">
        <v>135</v>
      </c>
      <c r="F53" s="3">
        <v>6</v>
      </c>
      <c r="G53" s="5">
        <v>652.87</v>
      </c>
      <c r="H53" s="5">
        <f t="shared" si="0"/>
        <v>7834.4400000000005</v>
      </c>
      <c r="I53" s="5">
        <v>54.41</v>
      </c>
      <c r="J53" s="5">
        <v>30.5</v>
      </c>
      <c r="K53" s="5">
        <v>0</v>
      </c>
      <c r="L53" s="5">
        <v>0</v>
      </c>
      <c r="M53" s="5">
        <f t="shared" si="2"/>
        <v>84.91</v>
      </c>
      <c r="P53" s="13"/>
    </row>
    <row r="54" spans="1:16" ht="27" customHeight="1">
      <c r="A54" s="3">
        <v>50</v>
      </c>
      <c r="B54" s="3" t="s">
        <v>86</v>
      </c>
      <c r="C54" s="4" t="s">
        <v>87</v>
      </c>
      <c r="D54" s="3" t="s">
        <v>24</v>
      </c>
      <c r="E54" s="3" t="s">
        <v>136</v>
      </c>
      <c r="F54" s="3">
        <v>10</v>
      </c>
      <c r="G54" s="5">
        <v>756</v>
      </c>
      <c r="H54" s="5">
        <f t="shared" si="0"/>
        <v>9072</v>
      </c>
      <c r="I54" s="5">
        <v>72.65</v>
      </c>
      <c r="J54" s="5">
        <v>30.5</v>
      </c>
      <c r="K54" s="5">
        <v>115.76</v>
      </c>
      <c r="L54" s="5">
        <v>0</v>
      </c>
      <c r="M54" s="5">
        <f t="shared" si="2"/>
        <v>218.91000000000003</v>
      </c>
      <c r="P54" s="13"/>
    </row>
    <row r="55" spans="1:16" ht="27" customHeight="1">
      <c r="A55" s="3">
        <v>51</v>
      </c>
      <c r="B55" s="3" t="s">
        <v>67</v>
      </c>
      <c r="C55" s="4" t="s">
        <v>146</v>
      </c>
      <c r="D55" s="3" t="s">
        <v>24</v>
      </c>
      <c r="E55" s="3" t="s">
        <v>135</v>
      </c>
      <c r="F55" s="3">
        <v>9</v>
      </c>
      <c r="G55" s="5">
        <v>867.95</v>
      </c>
      <c r="H55" s="5">
        <f t="shared" si="0"/>
        <v>10415.400000000001</v>
      </c>
      <c r="I55" s="5">
        <v>72.33</v>
      </c>
      <c r="J55" s="5">
        <v>30.5</v>
      </c>
      <c r="K55" s="5">
        <v>0</v>
      </c>
      <c r="L55" s="5">
        <v>0</v>
      </c>
      <c r="M55" s="5">
        <f t="shared" si="2"/>
        <v>102.83</v>
      </c>
      <c r="P55" s="13"/>
    </row>
    <row r="56" spans="1:16" ht="27" customHeight="1">
      <c r="A56" s="3">
        <v>52</v>
      </c>
      <c r="B56" s="3" t="s">
        <v>93</v>
      </c>
      <c r="C56" s="4" t="s">
        <v>94</v>
      </c>
      <c r="D56" s="3" t="s">
        <v>24</v>
      </c>
      <c r="E56" s="3" t="s">
        <v>136</v>
      </c>
      <c r="F56" s="3">
        <v>6</v>
      </c>
      <c r="G56" s="5">
        <v>652.87</v>
      </c>
      <c r="H56" s="5">
        <f t="shared" si="0"/>
        <v>7834.4400000000005</v>
      </c>
      <c r="I56" s="5">
        <v>55.25</v>
      </c>
      <c r="J56" s="5">
        <v>30.5</v>
      </c>
      <c r="K56" s="5">
        <v>10.14</v>
      </c>
      <c r="L56" s="5">
        <v>0</v>
      </c>
      <c r="M56" s="5">
        <f t="shared" si="2"/>
        <v>95.89</v>
      </c>
      <c r="P56" s="13"/>
    </row>
    <row r="57" spans="1:16" ht="27" customHeight="1">
      <c r="A57" s="3">
        <v>53</v>
      </c>
      <c r="B57" s="3" t="s">
        <v>27</v>
      </c>
      <c r="C57" s="4" t="s">
        <v>28</v>
      </c>
      <c r="D57" s="3" t="s">
        <v>24</v>
      </c>
      <c r="E57" s="3" t="s">
        <v>135</v>
      </c>
      <c r="F57" s="3">
        <v>14</v>
      </c>
      <c r="G57" s="5">
        <v>1303.8</v>
      </c>
      <c r="H57" s="5">
        <f t="shared" si="0"/>
        <v>15645.599999999999</v>
      </c>
      <c r="I57" s="5">
        <v>108.65</v>
      </c>
      <c r="J57" s="5">
        <v>30.5</v>
      </c>
      <c r="K57" s="5">
        <v>0</v>
      </c>
      <c r="L57" s="5">
        <v>0</v>
      </c>
      <c r="M57" s="5">
        <f t="shared" si="2"/>
        <v>139.15</v>
      </c>
      <c r="P57" s="13"/>
    </row>
    <row r="58" spans="1:16" ht="27" customHeight="1">
      <c r="A58" s="3">
        <v>54</v>
      </c>
      <c r="B58" s="3" t="s">
        <v>112</v>
      </c>
      <c r="C58" s="4" t="s">
        <v>97</v>
      </c>
      <c r="D58" s="3" t="s">
        <v>24</v>
      </c>
      <c r="E58" s="3" t="s">
        <v>136</v>
      </c>
      <c r="F58" s="3">
        <v>5</v>
      </c>
      <c r="G58" s="5">
        <v>619.5</v>
      </c>
      <c r="H58" s="5">
        <f t="shared" si="0"/>
        <v>7434</v>
      </c>
      <c r="I58" s="5">
        <v>51.63</v>
      </c>
      <c r="J58" s="5">
        <v>30.5</v>
      </c>
      <c r="K58" s="5">
        <v>0</v>
      </c>
      <c r="L58" s="5">
        <v>0</v>
      </c>
      <c r="M58" s="5">
        <f t="shared" si="2"/>
        <v>82.13</v>
      </c>
      <c r="P58" s="13"/>
    </row>
    <row r="59" spans="1:16" ht="27" customHeight="1">
      <c r="A59" s="3">
        <v>55</v>
      </c>
      <c r="B59" s="3" t="s">
        <v>113</v>
      </c>
      <c r="C59" s="4" t="s">
        <v>97</v>
      </c>
      <c r="D59" s="3" t="s">
        <v>24</v>
      </c>
      <c r="E59" s="3" t="s">
        <v>136</v>
      </c>
      <c r="F59" s="3">
        <v>5</v>
      </c>
      <c r="G59" s="5">
        <v>619.5</v>
      </c>
      <c r="H59" s="5">
        <f t="shared" si="0"/>
        <v>7434</v>
      </c>
      <c r="I59" s="5">
        <v>51.63</v>
      </c>
      <c r="J59" s="5">
        <v>30.5</v>
      </c>
      <c r="K59" s="5">
        <v>0</v>
      </c>
      <c r="L59" s="5">
        <v>0</v>
      </c>
      <c r="M59" s="5">
        <f t="shared" si="2"/>
        <v>82.13</v>
      </c>
      <c r="P59" s="13"/>
    </row>
    <row r="60" spans="1:16" ht="27" customHeight="1">
      <c r="A60" s="3">
        <v>56</v>
      </c>
      <c r="B60" s="3" t="s">
        <v>138</v>
      </c>
      <c r="C60" s="4" t="s">
        <v>52</v>
      </c>
      <c r="D60" s="3" t="s">
        <v>24</v>
      </c>
      <c r="E60" s="3" t="s">
        <v>135</v>
      </c>
      <c r="F60" s="3">
        <v>15</v>
      </c>
      <c r="G60" s="5">
        <v>1368.99</v>
      </c>
      <c r="H60" s="5">
        <f t="shared" si="0"/>
        <v>16427.88</v>
      </c>
      <c r="I60" s="5">
        <v>114.08</v>
      </c>
      <c r="J60" s="5">
        <v>30.5</v>
      </c>
      <c r="K60" s="5">
        <v>0</v>
      </c>
      <c r="L60" s="5">
        <v>0</v>
      </c>
      <c r="M60" s="5">
        <f t="shared" si="2"/>
        <v>144.57999999999998</v>
      </c>
      <c r="P60" s="13"/>
    </row>
    <row r="61" spans="1:16" ht="27" customHeight="1">
      <c r="A61" s="3">
        <v>57</v>
      </c>
      <c r="B61" s="3" t="s">
        <v>114</v>
      </c>
      <c r="C61" s="4" t="s">
        <v>97</v>
      </c>
      <c r="D61" s="3" t="s">
        <v>24</v>
      </c>
      <c r="E61" s="3" t="s">
        <v>136</v>
      </c>
      <c r="F61" s="3">
        <v>5</v>
      </c>
      <c r="G61" s="5">
        <v>619.5</v>
      </c>
      <c r="H61" s="5">
        <f t="shared" si="0"/>
        <v>7434</v>
      </c>
      <c r="I61" s="5">
        <v>51.63</v>
      </c>
      <c r="J61" s="5">
        <v>30.5</v>
      </c>
      <c r="K61" s="5">
        <v>0</v>
      </c>
      <c r="L61" s="5">
        <v>0</v>
      </c>
      <c r="M61" s="5">
        <f t="shared" si="2"/>
        <v>82.13</v>
      </c>
      <c r="P61" s="13"/>
    </row>
    <row r="62" spans="1:16" ht="27" customHeight="1">
      <c r="A62" s="3">
        <v>58</v>
      </c>
      <c r="B62" s="3" t="s">
        <v>73</v>
      </c>
      <c r="C62" s="4" t="s">
        <v>74</v>
      </c>
      <c r="D62" s="3" t="s">
        <v>24</v>
      </c>
      <c r="E62" s="3" t="s">
        <v>135</v>
      </c>
      <c r="F62" s="3">
        <v>15</v>
      </c>
      <c r="G62" s="5">
        <v>1368.99</v>
      </c>
      <c r="H62" s="5">
        <f t="shared" si="0"/>
        <v>16427.88</v>
      </c>
      <c r="I62" s="5">
        <v>126.08</v>
      </c>
      <c r="J62" s="5">
        <v>30.5</v>
      </c>
      <c r="K62" s="5">
        <v>143.91</v>
      </c>
      <c r="L62" s="5">
        <v>0</v>
      </c>
      <c r="M62" s="5">
        <f t="shared" si="2"/>
        <v>300.49</v>
      </c>
      <c r="P62" s="13"/>
    </row>
    <row r="63" spans="1:16" ht="27" customHeight="1">
      <c r="A63" s="3">
        <v>59</v>
      </c>
      <c r="B63" s="3" t="s">
        <v>41</v>
      </c>
      <c r="C63" s="4" t="s">
        <v>42</v>
      </c>
      <c r="D63" s="3" t="s">
        <v>24</v>
      </c>
      <c r="E63" s="3" t="s">
        <v>135</v>
      </c>
      <c r="F63" s="3">
        <v>17</v>
      </c>
      <c r="G63" s="5">
        <v>1760</v>
      </c>
      <c r="H63" s="5">
        <f t="shared" si="0"/>
        <v>21120</v>
      </c>
      <c r="I63" s="5">
        <v>146.67</v>
      </c>
      <c r="J63" s="5">
        <v>30.5</v>
      </c>
      <c r="K63" s="5">
        <v>0</v>
      </c>
      <c r="L63" s="5">
        <v>0</v>
      </c>
      <c r="M63" s="5">
        <f t="shared" si="2"/>
        <v>177.17</v>
      </c>
      <c r="P63" s="13"/>
    </row>
    <row r="64" spans="1:16" ht="27" customHeight="1">
      <c r="A64" s="3">
        <v>60</v>
      </c>
      <c r="B64" s="3" t="s">
        <v>31</v>
      </c>
      <c r="C64" s="4" t="s">
        <v>32</v>
      </c>
      <c r="D64" s="3" t="s">
        <v>24</v>
      </c>
      <c r="E64" s="3" t="s">
        <v>135</v>
      </c>
      <c r="F64" s="3">
        <v>18</v>
      </c>
      <c r="G64" s="5">
        <v>2335.2</v>
      </c>
      <c r="H64" s="5">
        <f t="shared" si="0"/>
        <v>28022.399999999998</v>
      </c>
      <c r="I64" s="5">
        <v>194.6</v>
      </c>
      <c r="J64" s="5">
        <v>30.5</v>
      </c>
      <c r="K64" s="5">
        <v>0</v>
      </c>
      <c r="L64" s="5">
        <v>0</v>
      </c>
      <c r="M64" s="5">
        <f t="shared" si="2"/>
        <v>225.1</v>
      </c>
      <c r="P64" s="13"/>
    </row>
    <row r="65" spans="1:16" ht="27" customHeight="1">
      <c r="A65" s="3">
        <v>61</v>
      </c>
      <c r="B65" s="3" t="s">
        <v>45</v>
      </c>
      <c r="C65" s="4" t="s">
        <v>46</v>
      </c>
      <c r="D65" s="3" t="s">
        <v>24</v>
      </c>
      <c r="E65" s="3" t="s">
        <v>135</v>
      </c>
      <c r="F65" s="3">
        <v>19</v>
      </c>
      <c r="G65" s="5">
        <v>4267.29</v>
      </c>
      <c r="H65" s="5">
        <f t="shared" si="0"/>
        <v>51207.479999999996</v>
      </c>
      <c r="I65" s="5">
        <v>355.61</v>
      </c>
      <c r="J65" s="5">
        <v>30.5</v>
      </c>
      <c r="K65" s="5">
        <v>0</v>
      </c>
      <c r="L65" s="5">
        <v>0</v>
      </c>
      <c r="M65" s="5">
        <f t="shared" si="2"/>
        <v>386.11</v>
      </c>
      <c r="P65" s="13"/>
    </row>
    <row r="66" spans="1:16" ht="27" customHeight="1">
      <c r="A66" s="3">
        <v>62</v>
      </c>
      <c r="B66" s="3" t="s">
        <v>33</v>
      </c>
      <c r="C66" s="4" t="s">
        <v>34</v>
      </c>
      <c r="D66" s="3" t="s">
        <v>24</v>
      </c>
      <c r="E66" s="3" t="s">
        <v>135</v>
      </c>
      <c r="F66" s="3">
        <v>19</v>
      </c>
      <c r="G66" s="5">
        <v>4267.29</v>
      </c>
      <c r="H66" s="5">
        <f t="shared" si="0"/>
        <v>51207.479999999996</v>
      </c>
      <c r="I66" s="5">
        <v>355.61</v>
      </c>
      <c r="J66" s="5">
        <v>30.5</v>
      </c>
      <c r="K66" s="5">
        <v>0</v>
      </c>
      <c r="L66" s="5">
        <v>0</v>
      </c>
      <c r="M66" s="5">
        <f t="shared" si="2"/>
        <v>386.11</v>
      </c>
      <c r="P66" s="13"/>
    </row>
    <row r="67" spans="1:16" ht="27" customHeight="1">
      <c r="A67" s="3">
        <v>63</v>
      </c>
      <c r="B67" s="3" t="s">
        <v>88</v>
      </c>
      <c r="C67" s="4" t="s">
        <v>87</v>
      </c>
      <c r="D67" s="3" t="s">
        <v>24</v>
      </c>
      <c r="E67" s="3" t="s">
        <v>136</v>
      </c>
      <c r="F67" s="3">
        <v>10</v>
      </c>
      <c r="G67" s="5">
        <v>975.84</v>
      </c>
      <c r="H67" s="5">
        <f t="shared" si="0"/>
        <v>11710.08</v>
      </c>
      <c r="I67" s="5">
        <v>81.32</v>
      </c>
      <c r="J67" s="5">
        <v>30.5</v>
      </c>
      <c r="K67" s="5">
        <v>0</v>
      </c>
      <c r="L67" s="5">
        <v>0</v>
      </c>
      <c r="M67" s="5">
        <f t="shared" si="2"/>
        <v>111.82</v>
      </c>
      <c r="P67" s="13"/>
    </row>
    <row r="68" spans="1:16" ht="27" customHeight="1">
      <c r="A68" s="3">
        <v>64</v>
      </c>
      <c r="B68" s="3" t="s">
        <v>115</v>
      </c>
      <c r="C68" s="4" t="s">
        <v>129</v>
      </c>
      <c r="D68" s="3" t="s">
        <v>24</v>
      </c>
      <c r="E68" s="3" t="s">
        <v>136</v>
      </c>
      <c r="F68" s="3">
        <v>6</v>
      </c>
      <c r="G68" s="5">
        <v>652.87</v>
      </c>
      <c r="H68" s="5">
        <f t="shared" si="0"/>
        <v>7834.4400000000005</v>
      </c>
      <c r="I68" s="5">
        <v>59.38</v>
      </c>
      <c r="J68" s="5">
        <v>30.5</v>
      </c>
      <c r="K68" s="5">
        <v>59.730000000000004</v>
      </c>
      <c r="L68" s="5">
        <v>0</v>
      </c>
      <c r="M68" s="5">
        <f t="shared" si="2"/>
        <v>149.61</v>
      </c>
      <c r="P68" s="13"/>
    </row>
    <row r="69" spans="1:16" ht="27" customHeight="1">
      <c r="A69" s="3">
        <v>65</v>
      </c>
      <c r="B69" s="3" t="s">
        <v>116</v>
      </c>
      <c r="C69" s="4" t="s">
        <v>97</v>
      </c>
      <c r="D69" s="3" t="s">
        <v>24</v>
      </c>
      <c r="E69" s="3" t="s">
        <v>136</v>
      </c>
      <c r="F69" s="3">
        <v>5</v>
      </c>
      <c r="G69" s="5">
        <v>619.5</v>
      </c>
      <c r="H69" s="5">
        <f aca="true" t="shared" si="3" ref="H69:H98">G69*12</f>
        <v>7434</v>
      </c>
      <c r="I69" s="5">
        <v>51.63</v>
      </c>
      <c r="J69" s="5">
        <v>30.5</v>
      </c>
      <c r="K69" s="5">
        <v>0</v>
      </c>
      <c r="L69" s="5">
        <v>0</v>
      </c>
      <c r="M69" s="5">
        <f aca="true" t="shared" si="4" ref="M69:M98">SUM(I69:L69)</f>
        <v>82.13</v>
      </c>
      <c r="P69" s="13"/>
    </row>
    <row r="70" spans="1:16" ht="27" customHeight="1">
      <c r="A70" s="3">
        <v>66</v>
      </c>
      <c r="B70" s="3" t="s">
        <v>117</v>
      </c>
      <c r="C70" s="4" t="s">
        <v>157</v>
      </c>
      <c r="D70" s="3" t="s">
        <v>24</v>
      </c>
      <c r="E70" s="3" t="s">
        <v>135</v>
      </c>
      <c r="F70" s="3">
        <v>6</v>
      </c>
      <c r="G70" s="5">
        <v>652.87</v>
      </c>
      <c r="H70" s="5">
        <f t="shared" si="3"/>
        <v>7834.4400000000005</v>
      </c>
      <c r="I70" s="5">
        <v>54.41</v>
      </c>
      <c r="J70" s="5">
        <v>30.5</v>
      </c>
      <c r="K70" s="5">
        <v>0</v>
      </c>
      <c r="L70" s="5">
        <v>0</v>
      </c>
      <c r="M70" s="5">
        <f t="shared" si="4"/>
        <v>84.91</v>
      </c>
      <c r="P70" s="13"/>
    </row>
    <row r="71" spans="1:16" ht="27" customHeight="1">
      <c r="A71" s="3">
        <v>67</v>
      </c>
      <c r="B71" s="3" t="s">
        <v>155</v>
      </c>
      <c r="C71" s="4" t="s">
        <v>156</v>
      </c>
      <c r="D71" s="3" t="s">
        <v>24</v>
      </c>
      <c r="E71" s="3" t="s">
        <v>136</v>
      </c>
      <c r="F71" s="3">
        <v>13</v>
      </c>
      <c r="G71" s="5">
        <v>756</v>
      </c>
      <c r="H71" s="5">
        <f t="shared" si="3"/>
        <v>9072</v>
      </c>
      <c r="I71" s="5">
        <v>63</v>
      </c>
      <c r="J71" s="5">
        <v>30.5</v>
      </c>
      <c r="K71" s="5">
        <v>0</v>
      </c>
      <c r="L71" s="5">
        <v>0</v>
      </c>
      <c r="M71" s="5">
        <f t="shared" si="4"/>
        <v>93.5</v>
      </c>
      <c r="P71" s="13"/>
    </row>
    <row r="72" spans="1:16" ht="27" customHeight="1">
      <c r="A72" s="3">
        <v>68</v>
      </c>
      <c r="B72" s="3" t="s">
        <v>165</v>
      </c>
      <c r="C72" s="4" t="s">
        <v>97</v>
      </c>
      <c r="D72" s="3" t="s">
        <v>24</v>
      </c>
      <c r="E72" s="3" t="s">
        <v>136</v>
      </c>
      <c r="F72" s="3">
        <v>5</v>
      </c>
      <c r="G72" s="5">
        <v>619.5</v>
      </c>
      <c r="H72" s="5">
        <f>G72*12</f>
        <v>7434</v>
      </c>
      <c r="I72" s="5">
        <v>24.09</v>
      </c>
      <c r="J72" s="5">
        <v>14.23</v>
      </c>
      <c r="K72" s="5">
        <v>0</v>
      </c>
      <c r="L72" s="5">
        <v>0</v>
      </c>
      <c r="M72" s="5">
        <f>SUM(I72:L72)</f>
        <v>38.32</v>
      </c>
      <c r="P72" s="13"/>
    </row>
    <row r="73" spans="1:16" ht="27" customHeight="1">
      <c r="A73" s="3">
        <v>69</v>
      </c>
      <c r="B73" s="3" t="s">
        <v>152</v>
      </c>
      <c r="C73" s="4" t="s">
        <v>97</v>
      </c>
      <c r="D73" s="3" t="s">
        <v>24</v>
      </c>
      <c r="E73" s="3" t="s">
        <v>136</v>
      </c>
      <c r="F73" s="3">
        <v>5</v>
      </c>
      <c r="G73" s="5">
        <v>619.5</v>
      </c>
      <c r="H73" s="5">
        <f t="shared" si="3"/>
        <v>7434</v>
      </c>
      <c r="I73" s="5">
        <v>51.63</v>
      </c>
      <c r="J73" s="5">
        <v>30.5</v>
      </c>
      <c r="K73" s="5">
        <v>0</v>
      </c>
      <c r="L73" s="5">
        <v>0</v>
      </c>
      <c r="M73" s="5">
        <f t="shared" si="4"/>
        <v>82.13</v>
      </c>
      <c r="P73" s="13"/>
    </row>
    <row r="74" spans="1:16" ht="27" customHeight="1">
      <c r="A74" s="3">
        <v>70</v>
      </c>
      <c r="B74" s="3" t="s">
        <v>137</v>
      </c>
      <c r="C74" s="4" t="s">
        <v>43</v>
      </c>
      <c r="D74" s="3" t="s">
        <v>39</v>
      </c>
      <c r="E74" s="3" t="s">
        <v>135</v>
      </c>
      <c r="F74" s="3">
        <v>3</v>
      </c>
      <c r="G74" s="5">
        <v>461.64</v>
      </c>
      <c r="H74" s="5">
        <f t="shared" si="3"/>
        <v>5539.68</v>
      </c>
      <c r="I74" s="5">
        <v>38.47</v>
      </c>
      <c r="J74" s="5">
        <v>30.5</v>
      </c>
      <c r="K74" s="5">
        <v>0</v>
      </c>
      <c r="L74" s="5">
        <v>0</v>
      </c>
      <c r="M74" s="5">
        <f t="shared" si="4"/>
        <v>68.97</v>
      </c>
      <c r="P74" s="13"/>
    </row>
    <row r="75" spans="1:16" ht="27" customHeight="1">
      <c r="A75" s="3">
        <v>71</v>
      </c>
      <c r="B75" s="3" t="s">
        <v>118</v>
      </c>
      <c r="C75" s="4" t="s">
        <v>97</v>
      </c>
      <c r="D75" s="3" t="s">
        <v>24</v>
      </c>
      <c r="E75" s="3" t="s">
        <v>136</v>
      </c>
      <c r="F75" s="3">
        <v>5</v>
      </c>
      <c r="G75" s="5">
        <v>619.5</v>
      </c>
      <c r="H75" s="5">
        <f t="shared" si="3"/>
        <v>7434</v>
      </c>
      <c r="I75" s="5">
        <v>51.63</v>
      </c>
      <c r="J75" s="5">
        <v>30.5</v>
      </c>
      <c r="K75" s="5">
        <v>0</v>
      </c>
      <c r="L75" s="5">
        <v>0</v>
      </c>
      <c r="M75" s="5">
        <f t="shared" si="4"/>
        <v>82.13</v>
      </c>
      <c r="P75" s="13"/>
    </row>
    <row r="76" spans="1:16" ht="27" customHeight="1">
      <c r="A76" s="3">
        <v>72</v>
      </c>
      <c r="B76" s="3" t="s">
        <v>40</v>
      </c>
      <c r="C76" s="4" t="s">
        <v>38</v>
      </c>
      <c r="D76" s="3" t="s">
        <v>39</v>
      </c>
      <c r="E76" s="3" t="s">
        <v>136</v>
      </c>
      <c r="F76" s="3">
        <v>4</v>
      </c>
      <c r="G76" s="5">
        <v>546</v>
      </c>
      <c r="H76" s="5">
        <f t="shared" si="3"/>
        <v>6552</v>
      </c>
      <c r="I76" s="5">
        <v>54.69</v>
      </c>
      <c r="J76" s="5">
        <v>30.5</v>
      </c>
      <c r="K76" s="5">
        <v>110.31</v>
      </c>
      <c r="L76" s="5">
        <v>0</v>
      </c>
      <c r="M76" s="5">
        <f t="shared" si="4"/>
        <v>195.5</v>
      </c>
      <c r="P76" s="13"/>
    </row>
    <row r="77" spans="1:16" ht="27" customHeight="1">
      <c r="A77" s="3">
        <v>73</v>
      </c>
      <c r="B77" s="3" t="s">
        <v>148</v>
      </c>
      <c r="C77" s="4" t="s">
        <v>149</v>
      </c>
      <c r="D77" s="3" t="s">
        <v>24</v>
      </c>
      <c r="E77" s="3" t="s">
        <v>135</v>
      </c>
      <c r="F77" s="3">
        <v>8</v>
      </c>
      <c r="G77" s="5">
        <v>841.59</v>
      </c>
      <c r="H77" s="5">
        <f t="shared" si="3"/>
        <v>10099.08</v>
      </c>
      <c r="I77" s="5">
        <v>70.13</v>
      </c>
      <c r="J77" s="5">
        <v>30.5</v>
      </c>
      <c r="K77" s="5">
        <v>0</v>
      </c>
      <c r="L77" s="5">
        <v>0</v>
      </c>
      <c r="M77" s="5">
        <f t="shared" si="4"/>
        <v>100.63</v>
      </c>
      <c r="P77" s="13"/>
    </row>
    <row r="78" spans="1:16" ht="27" customHeight="1">
      <c r="A78" s="3">
        <v>74</v>
      </c>
      <c r="B78" s="3" t="s">
        <v>119</v>
      </c>
      <c r="C78" s="4" t="s">
        <v>97</v>
      </c>
      <c r="D78" s="3" t="s">
        <v>24</v>
      </c>
      <c r="E78" s="3" t="s">
        <v>136</v>
      </c>
      <c r="F78" s="3">
        <v>5</v>
      </c>
      <c r="G78" s="5">
        <v>619.5</v>
      </c>
      <c r="H78" s="5">
        <f t="shared" si="3"/>
        <v>7434</v>
      </c>
      <c r="I78" s="5">
        <v>51.63</v>
      </c>
      <c r="J78" s="5">
        <v>30.5</v>
      </c>
      <c r="K78" s="5">
        <v>0</v>
      </c>
      <c r="L78" s="5">
        <v>0</v>
      </c>
      <c r="M78" s="5">
        <f t="shared" si="4"/>
        <v>82.13</v>
      </c>
      <c r="P78" s="13"/>
    </row>
    <row r="79" spans="1:16" ht="27" customHeight="1">
      <c r="A79" s="3">
        <v>75</v>
      </c>
      <c r="B79" s="3" t="s">
        <v>89</v>
      </c>
      <c r="C79" s="4" t="s">
        <v>87</v>
      </c>
      <c r="D79" s="3" t="s">
        <v>24</v>
      </c>
      <c r="E79" s="3" t="s">
        <v>136</v>
      </c>
      <c r="F79" s="3">
        <v>10</v>
      </c>
      <c r="G79" s="5">
        <v>975.84</v>
      </c>
      <c r="H79" s="5">
        <f t="shared" si="3"/>
        <v>11710.08</v>
      </c>
      <c r="I79" s="5">
        <v>103.95</v>
      </c>
      <c r="J79" s="5">
        <v>30.5</v>
      </c>
      <c r="K79" s="5">
        <v>271.59</v>
      </c>
      <c r="L79" s="5">
        <v>0</v>
      </c>
      <c r="M79" s="5">
        <f t="shared" si="4"/>
        <v>406.03999999999996</v>
      </c>
      <c r="P79" s="13"/>
    </row>
    <row r="80" spans="1:16" ht="27" customHeight="1">
      <c r="A80" s="3">
        <v>76</v>
      </c>
      <c r="B80" s="3" t="s">
        <v>55</v>
      </c>
      <c r="C80" s="4" t="s">
        <v>54</v>
      </c>
      <c r="D80" s="3" t="s">
        <v>24</v>
      </c>
      <c r="E80" s="3" t="s">
        <v>135</v>
      </c>
      <c r="F80" s="3">
        <v>8</v>
      </c>
      <c r="G80" s="5">
        <v>841.59</v>
      </c>
      <c r="H80" s="5">
        <f t="shared" si="3"/>
        <v>10099.08</v>
      </c>
      <c r="I80" s="5">
        <v>70.13</v>
      </c>
      <c r="J80" s="5">
        <v>30.5</v>
      </c>
      <c r="K80" s="5">
        <v>0</v>
      </c>
      <c r="L80" s="5">
        <v>0</v>
      </c>
      <c r="M80" s="5">
        <f t="shared" si="4"/>
        <v>100.63</v>
      </c>
      <c r="P80" s="13"/>
    </row>
    <row r="81" spans="1:16" ht="27" customHeight="1">
      <c r="A81" s="3">
        <v>77</v>
      </c>
      <c r="B81" s="3" t="s">
        <v>120</v>
      </c>
      <c r="C81" s="4" t="s">
        <v>97</v>
      </c>
      <c r="D81" s="3" t="s">
        <v>24</v>
      </c>
      <c r="E81" s="3" t="s">
        <v>136</v>
      </c>
      <c r="F81" s="3">
        <v>5</v>
      </c>
      <c r="G81" s="5">
        <v>619.5</v>
      </c>
      <c r="H81" s="5">
        <f t="shared" si="3"/>
        <v>7434</v>
      </c>
      <c r="I81" s="5">
        <v>51.63</v>
      </c>
      <c r="J81" s="5">
        <v>30.5</v>
      </c>
      <c r="K81" s="5">
        <v>0</v>
      </c>
      <c r="L81" s="5">
        <v>0</v>
      </c>
      <c r="M81" s="5">
        <f t="shared" si="4"/>
        <v>82.13</v>
      </c>
      <c r="P81" s="13"/>
    </row>
    <row r="82" spans="1:16" ht="27" customHeight="1">
      <c r="A82" s="3">
        <v>78</v>
      </c>
      <c r="B82" s="3" t="s">
        <v>147</v>
      </c>
      <c r="C82" s="4" t="s">
        <v>44</v>
      </c>
      <c r="D82" s="3" t="s">
        <v>24</v>
      </c>
      <c r="E82" s="3" t="s">
        <v>135</v>
      </c>
      <c r="F82" s="3">
        <v>17</v>
      </c>
      <c r="G82" s="5">
        <v>1760</v>
      </c>
      <c r="H82" s="5">
        <f t="shared" si="3"/>
        <v>21120</v>
      </c>
      <c r="I82" s="5">
        <v>146.67</v>
      </c>
      <c r="J82" s="5">
        <v>30.5</v>
      </c>
      <c r="K82" s="5">
        <v>0</v>
      </c>
      <c r="L82" s="5">
        <v>0</v>
      </c>
      <c r="M82" s="5">
        <f t="shared" si="4"/>
        <v>177.17</v>
      </c>
      <c r="P82" s="13"/>
    </row>
    <row r="83" spans="1:16" ht="27" customHeight="1">
      <c r="A83" s="3">
        <v>79</v>
      </c>
      <c r="B83" s="3" t="s">
        <v>75</v>
      </c>
      <c r="C83" s="4" t="s">
        <v>76</v>
      </c>
      <c r="D83" s="3" t="s">
        <v>24</v>
      </c>
      <c r="E83" s="3" t="s">
        <v>135</v>
      </c>
      <c r="F83" s="3">
        <v>13</v>
      </c>
      <c r="G83" s="5">
        <v>1143.92</v>
      </c>
      <c r="H83" s="5">
        <f t="shared" si="3"/>
        <v>13727.04</v>
      </c>
      <c r="I83" s="5">
        <v>113.85</v>
      </c>
      <c r="J83" s="5">
        <v>30.5</v>
      </c>
      <c r="K83" s="5">
        <v>222.33</v>
      </c>
      <c r="L83" s="5">
        <v>0</v>
      </c>
      <c r="M83" s="5">
        <f t="shared" si="4"/>
        <v>366.68</v>
      </c>
      <c r="P83" s="13"/>
    </row>
    <row r="84" spans="1:16" ht="27" customHeight="1">
      <c r="A84" s="3">
        <v>80</v>
      </c>
      <c r="B84" s="3" t="s">
        <v>133</v>
      </c>
      <c r="C84" s="4" t="s">
        <v>129</v>
      </c>
      <c r="D84" s="3" t="s">
        <v>24</v>
      </c>
      <c r="E84" s="3" t="s">
        <v>136</v>
      </c>
      <c r="F84" s="3">
        <v>6</v>
      </c>
      <c r="G84" s="5">
        <v>652.87</v>
      </c>
      <c r="H84" s="5">
        <f t="shared" si="3"/>
        <v>7834.4400000000005</v>
      </c>
      <c r="I84" s="5">
        <v>60.81</v>
      </c>
      <c r="J84" s="5">
        <v>30.5</v>
      </c>
      <c r="K84" s="5">
        <v>76.85</v>
      </c>
      <c r="L84" s="5">
        <v>0</v>
      </c>
      <c r="M84" s="5">
        <f t="shared" si="4"/>
        <v>168.16</v>
      </c>
      <c r="P84" s="13"/>
    </row>
    <row r="85" spans="1:16" ht="27" customHeight="1">
      <c r="A85" s="3">
        <v>81</v>
      </c>
      <c r="B85" s="3" t="s">
        <v>121</v>
      </c>
      <c r="C85" s="4" t="s">
        <v>97</v>
      </c>
      <c r="D85" s="3" t="s">
        <v>24</v>
      </c>
      <c r="E85" s="3" t="s">
        <v>136</v>
      </c>
      <c r="F85" s="3">
        <v>5</v>
      </c>
      <c r="G85" s="5">
        <v>619.5</v>
      </c>
      <c r="H85" s="5">
        <f t="shared" si="3"/>
        <v>7434</v>
      </c>
      <c r="I85" s="5">
        <v>51.63</v>
      </c>
      <c r="J85" s="5">
        <v>30.5</v>
      </c>
      <c r="K85" s="5">
        <v>0</v>
      </c>
      <c r="L85" s="5">
        <v>0</v>
      </c>
      <c r="M85" s="5">
        <f t="shared" si="4"/>
        <v>82.13</v>
      </c>
      <c r="P85" s="13"/>
    </row>
    <row r="86" spans="1:16" ht="27" customHeight="1">
      <c r="A86" s="3">
        <v>82</v>
      </c>
      <c r="B86" s="3" t="s">
        <v>142</v>
      </c>
      <c r="C86" s="4" t="s">
        <v>97</v>
      </c>
      <c r="D86" s="3" t="s">
        <v>24</v>
      </c>
      <c r="E86" s="3" t="s">
        <v>136</v>
      </c>
      <c r="F86" s="3">
        <v>5</v>
      </c>
      <c r="G86" s="5">
        <v>619.5</v>
      </c>
      <c r="H86" s="5">
        <f t="shared" si="3"/>
        <v>7434</v>
      </c>
      <c r="I86" s="5">
        <v>51.63</v>
      </c>
      <c r="J86" s="5">
        <v>30.5</v>
      </c>
      <c r="K86" s="5">
        <v>0</v>
      </c>
      <c r="L86" s="5">
        <v>0</v>
      </c>
      <c r="M86" s="5">
        <f t="shared" si="4"/>
        <v>82.13</v>
      </c>
      <c r="P86" s="13"/>
    </row>
    <row r="87" spans="1:16" ht="27" customHeight="1">
      <c r="A87" s="3">
        <v>83</v>
      </c>
      <c r="B87" s="3" t="s">
        <v>122</v>
      </c>
      <c r="C87" s="4" t="s">
        <v>129</v>
      </c>
      <c r="D87" s="3" t="s">
        <v>24</v>
      </c>
      <c r="E87" s="3" t="s">
        <v>136</v>
      </c>
      <c r="F87" s="3">
        <v>6</v>
      </c>
      <c r="G87" s="5">
        <v>652.87</v>
      </c>
      <c r="H87" s="5">
        <f>G87*12</f>
        <v>7834.4400000000005</v>
      </c>
      <c r="I87" s="5">
        <v>54.41</v>
      </c>
      <c r="J87" s="5">
        <v>30.5</v>
      </c>
      <c r="K87" s="5">
        <v>0</v>
      </c>
      <c r="L87" s="5">
        <v>0</v>
      </c>
      <c r="M87" s="5">
        <f>SUM(I87:L87)</f>
        <v>84.91</v>
      </c>
      <c r="P87" s="13"/>
    </row>
    <row r="88" spans="1:16" ht="27" customHeight="1">
      <c r="A88" s="3">
        <v>84</v>
      </c>
      <c r="B88" s="3" t="s">
        <v>95</v>
      </c>
      <c r="C88" s="4" t="s">
        <v>94</v>
      </c>
      <c r="D88" s="3" t="s">
        <v>24</v>
      </c>
      <c r="E88" s="3" t="s">
        <v>136</v>
      </c>
      <c r="F88" s="3">
        <v>6</v>
      </c>
      <c r="G88" s="5">
        <v>652.87</v>
      </c>
      <c r="H88" s="5">
        <f t="shared" si="3"/>
        <v>7834.4400000000005</v>
      </c>
      <c r="I88" s="5">
        <v>59.8</v>
      </c>
      <c r="J88" s="5">
        <v>30.5</v>
      </c>
      <c r="K88" s="5">
        <v>64.78</v>
      </c>
      <c r="L88" s="5">
        <v>0</v>
      </c>
      <c r="M88" s="5">
        <f t="shared" si="4"/>
        <v>155.07999999999998</v>
      </c>
      <c r="P88" s="13"/>
    </row>
    <row r="89" spans="1:16" ht="27" customHeight="1">
      <c r="A89" s="3">
        <v>85</v>
      </c>
      <c r="B89" s="3" t="s">
        <v>123</v>
      </c>
      <c r="C89" s="4" t="s">
        <v>97</v>
      </c>
      <c r="D89" s="3" t="s">
        <v>24</v>
      </c>
      <c r="E89" s="3" t="s">
        <v>136</v>
      </c>
      <c r="F89" s="3">
        <v>5</v>
      </c>
      <c r="G89" s="5">
        <v>619.5</v>
      </c>
      <c r="H89" s="5">
        <f t="shared" si="3"/>
        <v>7434</v>
      </c>
      <c r="I89" s="5">
        <v>51.63</v>
      </c>
      <c r="J89" s="5">
        <v>30.5</v>
      </c>
      <c r="K89" s="5">
        <v>0</v>
      </c>
      <c r="L89" s="5">
        <v>0</v>
      </c>
      <c r="M89" s="5">
        <f t="shared" si="4"/>
        <v>82.13</v>
      </c>
      <c r="P89" s="13"/>
    </row>
    <row r="90" spans="1:71" ht="27" customHeight="1">
      <c r="A90" s="3">
        <v>86</v>
      </c>
      <c r="B90" s="3" t="s">
        <v>92</v>
      </c>
      <c r="C90" s="4" t="s">
        <v>91</v>
      </c>
      <c r="D90" s="3" t="s">
        <v>24</v>
      </c>
      <c r="E90" s="3" t="s">
        <v>136</v>
      </c>
      <c r="F90" s="3">
        <v>7</v>
      </c>
      <c r="G90" s="5">
        <v>687.54</v>
      </c>
      <c r="H90" s="5">
        <f t="shared" si="3"/>
        <v>8250.48</v>
      </c>
      <c r="I90" s="5">
        <v>57.3</v>
      </c>
      <c r="J90" s="5">
        <v>30.5</v>
      </c>
      <c r="K90" s="5">
        <v>0</v>
      </c>
      <c r="L90" s="5">
        <v>0</v>
      </c>
      <c r="M90" s="5">
        <f t="shared" si="4"/>
        <v>87.8</v>
      </c>
      <c r="N90" s="6"/>
      <c r="O90" s="6"/>
      <c r="P90" s="13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ht="27" customHeight="1">
      <c r="A91" s="3">
        <v>87</v>
      </c>
      <c r="B91" s="3" t="s">
        <v>124</v>
      </c>
      <c r="C91" s="4" t="s">
        <v>97</v>
      </c>
      <c r="D91" s="3" t="s">
        <v>24</v>
      </c>
      <c r="E91" s="3" t="s">
        <v>136</v>
      </c>
      <c r="F91" s="3">
        <v>5</v>
      </c>
      <c r="G91" s="5">
        <v>619.5</v>
      </c>
      <c r="H91" s="5">
        <f t="shared" si="3"/>
        <v>7434</v>
      </c>
      <c r="I91" s="5">
        <v>51.63</v>
      </c>
      <c r="J91" s="5">
        <v>30.5</v>
      </c>
      <c r="K91" s="5">
        <v>0</v>
      </c>
      <c r="L91" s="5">
        <v>0</v>
      </c>
      <c r="M91" s="5">
        <f t="shared" si="4"/>
        <v>82.13</v>
      </c>
      <c r="N91" s="6"/>
      <c r="O91" s="6"/>
      <c r="P91" s="13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ht="27" customHeight="1">
      <c r="A92" s="3">
        <v>88</v>
      </c>
      <c r="B92" s="3" t="s">
        <v>62</v>
      </c>
      <c r="C92" s="4" t="s">
        <v>61</v>
      </c>
      <c r="D92" s="3" t="s">
        <v>24</v>
      </c>
      <c r="E92" s="3" t="s">
        <v>135</v>
      </c>
      <c r="F92" s="3">
        <v>15</v>
      </c>
      <c r="G92" s="5">
        <v>1368.99</v>
      </c>
      <c r="H92" s="5">
        <f t="shared" si="3"/>
        <v>16427.88</v>
      </c>
      <c r="I92" s="5">
        <v>114.08</v>
      </c>
      <c r="J92" s="5">
        <v>30.5</v>
      </c>
      <c r="K92" s="5">
        <v>0</v>
      </c>
      <c r="L92" s="5">
        <v>0</v>
      </c>
      <c r="M92" s="5">
        <f t="shared" si="4"/>
        <v>144.57999999999998</v>
      </c>
      <c r="N92" s="6"/>
      <c r="O92" s="6"/>
      <c r="P92" s="13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ht="27" customHeight="1">
      <c r="A93" s="3">
        <v>89</v>
      </c>
      <c r="B93" s="3" t="s">
        <v>158</v>
      </c>
      <c r="C93" s="4" t="s">
        <v>159</v>
      </c>
      <c r="D93" s="3" t="s">
        <v>24</v>
      </c>
      <c r="E93" s="3" t="s">
        <v>135</v>
      </c>
      <c r="F93" s="3">
        <v>9</v>
      </c>
      <c r="G93" s="5">
        <v>867.95</v>
      </c>
      <c r="H93" s="5">
        <f t="shared" si="3"/>
        <v>10415.400000000001</v>
      </c>
      <c r="I93" s="5">
        <v>72.33</v>
      </c>
      <c r="J93" s="5">
        <v>30.5</v>
      </c>
      <c r="K93" s="5">
        <v>0</v>
      </c>
      <c r="L93" s="5">
        <v>0</v>
      </c>
      <c r="M93" s="5">
        <f t="shared" si="4"/>
        <v>102.83</v>
      </c>
      <c r="N93" s="6"/>
      <c r="O93" s="6"/>
      <c r="P93" s="13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ht="27" customHeight="1">
      <c r="A94" s="3">
        <v>90</v>
      </c>
      <c r="B94" s="3" t="s">
        <v>125</v>
      </c>
      <c r="C94" s="4" t="s">
        <v>97</v>
      </c>
      <c r="D94" s="3" t="s">
        <v>24</v>
      </c>
      <c r="E94" s="3" t="s">
        <v>136</v>
      </c>
      <c r="F94" s="3">
        <v>5</v>
      </c>
      <c r="G94" s="5">
        <v>619.5</v>
      </c>
      <c r="H94" s="5">
        <f t="shared" si="3"/>
        <v>7434</v>
      </c>
      <c r="I94" s="5">
        <v>51.63</v>
      </c>
      <c r="J94" s="5">
        <v>30.5</v>
      </c>
      <c r="K94" s="5">
        <v>0</v>
      </c>
      <c r="L94" s="5">
        <v>0</v>
      </c>
      <c r="M94" s="5">
        <f t="shared" si="4"/>
        <v>82.13</v>
      </c>
      <c r="N94" s="6"/>
      <c r="O94" s="6"/>
      <c r="P94" s="13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ht="27" customHeight="1">
      <c r="A95" s="3">
        <v>91</v>
      </c>
      <c r="B95" s="3" t="s">
        <v>134</v>
      </c>
      <c r="C95" s="4" t="s">
        <v>129</v>
      </c>
      <c r="D95" s="3" t="s">
        <v>24</v>
      </c>
      <c r="E95" s="3" t="s">
        <v>136</v>
      </c>
      <c r="F95" s="3">
        <v>6</v>
      </c>
      <c r="G95" s="5">
        <v>652.87</v>
      </c>
      <c r="H95" s="5">
        <f t="shared" si="3"/>
        <v>7834.4400000000005</v>
      </c>
      <c r="I95" s="5">
        <v>57.19</v>
      </c>
      <c r="J95" s="5">
        <v>30.5</v>
      </c>
      <c r="K95" s="5">
        <v>33.44</v>
      </c>
      <c r="L95" s="5">
        <v>0</v>
      </c>
      <c r="M95" s="5">
        <f t="shared" si="4"/>
        <v>121.13</v>
      </c>
      <c r="N95" s="6"/>
      <c r="O95" s="6"/>
      <c r="P95" s="13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1:71" ht="27" customHeight="1">
      <c r="A96" s="3">
        <v>92</v>
      </c>
      <c r="B96" s="3" t="s">
        <v>126</v>
      </c>
      <c r="C96" s="4" t="s">
        <v>97</v>
      </c>
      <c r="D96" s="3" t="s">
        <v>24</v>
      </c>
      <c r="E96" s="3" t="s">
        <v>136</v>
      </c>
      <c r="F96" s="3">
        <v>5</v>
      </c>
      <c r="G96" s="5">
        <v>619.5</v>
      </c>
      <c r="H96" s="5">
        <f t="shared" si="3"/>
        <v>7434</v>
      </c>
      <c r="I96" s="5">
        <v>51.63</v>
      </c>
      <c r="J96" s="5">
        <v>30.5</v>
      </c>
      <c r="K96" s="5">
        <v>0</v>
      </c>
      <c r="L96" s="5">
        <v>0</v>
      </c>
      <c r="M96" s="5">
        <f t="shared" si="4"/>
        <v>82.13</v>
      </c>
      <c r="N96" s="6"/>
      <c r="O96" s="6"/>
      <c r="P96" s="13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ht="27" customHeight="1">
      <c r="A97" s="3">
        <v>93</v>
      </c>
      <c r="B97" s="3" t="s">
        <v>127</v>
      </c>
      <c r="C97" s="4" t="s">
        <v>97</v>
      </c>
      <c r="D97" s="3" t="s">
        <v>24</v>
      </c>
      <c r="E97" s="3" t="s">
        <v>136</v>
      </c>
      <c r="F97" s="3">
        <v>5</v>
      </c>
      <c r="G97" s="5">
        <v>619.5</v>
      </c>
      <c r="H97" s="5">
        <f t="shared" si="3"/>
        <v>7434</v>
      </c>
      <c r="I97" s="5">
        <v>55.27</v>
      </c>
      <c r="J97" s="5">
        <v>30.5</v>
      </c>
      <c r="K97" s="5">
        <v>43.72</v>
      </c>
      <c r="L97" s="5">
        <v>0</v>
      </c>
      <c r="M97" s="5">
        <f t="shared" si="4"/>
        <v>129.49</v>
      </c>
      <c r="N97" s="6"/>
      <c r="O97" s="6"/>
      <c r="P97" s="13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ht="27" customHeight="1">
      <c r="A98" s="3">
        <v>94</v>
      </c>
      <c r="B98" s="3" t="s">
        <v>47</v>
      </c>
      <c r="C98" s="4" t="s">
        <v>48</v>
      </c>
      <c r="D98" s="3" t="s">
        <v>24</v>
      </c>
      <c r="E98" s="3" t="s">
        <v>135</v>
      </c>
      <c r="F98" s="3">
        <v>9</v>
      </c>
      <c r="G98" s="5">
        <v>867.95</v>
      </c>
      <c r="H98" s="5">
        <f t="shared" si="3"/>
        <v>10415.400000000001</v>
      </c>
      <c r="I98" s="5">
        <v>72.33</v>
      </c>
      <c r="J98" s="5">
        <v>30.5</v>
      </c>
      <c r="K98" s="5">
        <v>0</v>
      </c>
      <c r="L98" s="5">
        <v>0</v>
      </c>
      <c r="M98" s="5">
        <f t="shared" si="4"/>
        <v>102.83</v>
      </c>
      <c r="N98" s="6"/>
      <c r="O98" s="6"/>
      <c r="P98" s="13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ht="31.5" customHeight="1">
      <c r="A99" s="18" t="s">
        <v>16</v>
      </c>
      <c r="B99" s="19"/>
      <c r="C99" s="20"/>
      <c r="D99" s="11"/>
      <c r="E99" s="11"/>
      <c r="F99" s="11"/>
      <c r="G99" s="7">
        <f>SUM(G5:G98)</f>
        <v>98513.65999999995</v>
      </c>
      <c r="H99" s="7">
        <f aca="true" t="shared" si="5" ref="H99:M99">SUM(H5:H98)</f>
        <v>1182163.9199999992</v>
      </c>
      <c r="I99" s="7">
        <f>SUM(I5:I98)</f>
        <v>8352.770000000002</v>
      </c>
      <c r="J99" s="7">
        <f>SUM(J5:J98)</f>
        <v>2832.4300000000003</v>
      </c>
      <c r="K99" s="7">
        <f t="shared" si="5"/>
        <v>2421.75</v>
      </c>
      <c r="L99" s="7">
        <f t="shared" si="5"/>
        <v>0</v>
      </c>
      <c r="M99" s="7">
        <f t="shared" si="5"/>
        <v>13606.949999999988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ht="22.5" customHeight="1">
      <c r="A100" s="21" t="s">
        <v>0</v>
      </c>
      <c r="B100" s="22"/>
      <c r="C100" s="22"/>
      <c r="D100" s="22"/>
      <c r="E100" s="22"/>
      <c r="F100" s="22"/>
      <c r="G100" s="22"/>
      <c r="H100" s="22"/>
      <c r="I100" s="23"/>
      <c r="J100" s="24">
        <v>42674</v>
      </c>
      <c r="K100" s="25"/>
      <c r="L100" s="25"/>
      <c r="M100" s="2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71" ht="24" customHeight="1">
      <c r="A101" s="21" t="s">
        <v>4</v>
      </c>
      <c r="B101" s="22"/>
      <c r="C101" s="22"/>
      <c r="D101" s="22"/>
      <c r="E101" s="22"/>
      <c r="F101" s="22"/>
      <c r="G101" s="22"/>
      <c r="H101" s="22"/>
      <c r="I101" s="23"/>
      <c r="J101" s="30" t="s">
        <v>161</v>
      </c>
      <c r="K101" s="25"/>
      <c r="L101" s="25"/>
      <c r="M101" s="2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13" ht="38.25" customHeight="1">
      <c r="A102" s="21" t="s">
        <v>3</v>
      </c>
      <c r="B102" s="22"/>
      <c r="C102" s="22"/>
      <c r="D102" s="22"/>
      <c r="E102" s="22"/>
      <c r="F102" s="22"/>
      <c r="G102" s="22"/>
      <c r="H102" s="22"/>
      <c r="I102" s="23"/>
      <c r="J102" s="31" t="s">
        <v>139</v>
      </c>
      <c r="K102" s="32"/>
      <c r="L102" s="32"/>
      <c r="M102" s="33"/>
    </row>
    <row r="103" spans="1:13" ht="29.25" customHeight="1">
      <c r="A103" s="21" t="s">
        <v>7</v>
      </c>
      <c r="B103" s="22"/>
      <c r="C103" s="22"/>
      <c r="D103" s="22"/>
      <c r="E103" s="22"/>
      <c r="F103" s="22"/>
      <c r="G103" s="22"/>
      <c r="H103" s="22"/>
      <c r="I103" s="23"/>
      <c r="J103" s="30" t="s">
        <v>141</v>
      </c>
      <c r="K103" s="25"/>
      <c r="L103" s="25"/>
      <c r="M103" s="26"/>
    </row>
    <row r="104" spans="1:13" ht="29.25" customHeight="1">
      <c r="A104" s="21" t="s">
        <v>1</v>
      </c>
      <c r="B104" s="22"/>
      <c r="C104" s="22"/>
      <c r="D104" s="22"/>
      <c r="E104" s="22"/>
      <c r="F104" s="22"/>
      <c r="G104" s="22"/>
      <c r="H104" s="22"/>
      <c r="I104" s="23"/>
      <c r="J104" s="27" t="s">
        <v>140</v>
      </c>
      <c r="K104" s="28"/>
      <c r="L104" s="28"/>
      <c r="M104" s="29"/>
    </row>
    <row r="105" spans="1:13" ht="29.25" customHeight="1">
      <c r="A105" s="21" t="s">
        <v>2</v>
      </c>
      <c r="B105" s="22"/>
      <c r="C105" s="22"/>
      <c r="D105" s="22"/>
      <c r="E105" s="22"/>
      <c r="F105" s="22"/>
      <c r="G105" s="22"/>
      <c r="H105" s="22"/>
      <c r="I105" s="23"/>
      <c r="J105" s="30" t="s">
        <v>143</v>
      </c>
      <c r="K105" s="25"/>
      <c r="L105" s="25"/>
      <c r="M105" s="26"/>
    </row>
    <row r="106" spans="1:7" ht="12.75" customHeight="1">
      <c r="A106" s="8"/>
      <c r="B106" s="8"/>
      <c r="C106" s="9"/>
      <c r="D106" s="9"/>
      <c r="E106" s="9"/>
      <c r="F106" s="9"/>
      <c r="G106" s="9"/>
    </row>
    <row r="107" spans="1:2" ht="15">
      <c r="A107" s="10"/>
      <c r="B107" s="10"/>
    </row>
  </sheetData>
  <sheetProtection/>
  <mergeCells count="17">
    <mergeCell ref="A104:I104"/>
    <mergeCell ref="J104:M104"/>
    <mergeCell ref="A105:I105"/>
    <mergeCell ref="J105:M105"/>
    <mergeCell ref="A101:I101"/>
    <mergeCell ref="J101:M101"/>
    <mergeCell ref="A102:I102"/>
    <mergeCell ref="J102:M102"/>
    <mergeCell ref="A103:I103"/>
    <mergeCell ref="J103:M103"/>
    <mergeCell ref="A1:M1"/>
    <mergeCell ref="A2:M2"/>
    <mergeCell ref="A3:H3"/>
    <mergeCell ref="I3:M3"/>
    <mergeCell ref="A99:C99"/>
    <mergeCell ref="A100:I100"/>
    <mergeCell ref="J100:M100"/>
  </mergeCells>
  <hyperlinks>
    <hyperlink ref="J104" r:id="rId1" display="pperez@crcg.gob.ec"/>
  </hyperlinks>
  <printOptions horizontalCentered="1" vertic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50" r:id="rId3"/>
  <headerFooter>
    <oddHeader>&amp;R&amp;G</oddHeader>
    <oddFooter>&amp;L&amp;P de &amp;N&amp;CCorporación Registro Civil de Guayaquil&amp;R&amp;F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Carla Maria Pacheco Barreiro</cp:lastModifiedBy>
  <cp:lastPrinted>2016-04-05T18:10:43Z</cp:lastPrinted>
  <dcterms:created xsi:type="dcterms:W3CDTF">2011-04-19T14:26:13Z</dcterms:created>
  <dcterms:modified xsi:type="dcterms:W3CDTF">2016-10-28T19:47:15Z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